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autoCompressPictures="0"/>
  <mc:AlternateContent xmlns:mc="http://schemas.openxmlformats.org/markup-compatibility/2006">
    <mc:Choice Requires="x15">
      <x15ac:absPath xmlns:x15ac="http://schemas.microsoft.com/office/spreadsheetml/2010/11/ac" url="https://enterprisecommunity.sharepoint.com/sites/NationalInitiatives/Green_Communities/Certification/Certification Reviews/2020 Criteria reviews/Cert templates updates TO_JG 2024/"/>
    </mc:Choice>
  </mc:AlternateContent>
  <xr:revisionPtr revIDLastSave="3250" documentId="8_{1081518C-74F4-4DB5-BC7E-EB5A067D890E}" xr6:coauthVersionLast="47" xr6:coauthVersionMax="47" xr10:uidLastSave="{2957E9A3-8594-4140-A504-5F0BA5DF8A39}"/>
  <bookViews>
    <workbookView xWindow="28680" yWindow="-120" windowWidth="29040" windowHeight="15720" activeTab="12" xr2:uid="{00000000-000D-0000-FFFF-FFFF00000000}"/>
  </bookViews>
  <sheets>
    <sheet name="I. Instructions &amp; Summary" sheetId="1" r:id="rId1"/>
    <sheet name="II. 6.4 Paints &amp; Coatings" sheetId="2" r:id="rId2"/>
    <sheet name="III. 6.4 Adhesives &amp; Sealants" sheetId="6" r:id="rId3"/>
    <sheet name="IV. 6.4 Flooring" sheetId="3" r:id="rId4"/>
    <sheet name="V. 6.4 Insulation" sheetId="9" r:id="rId5"/>
    <sheet name="VI. 6.4 Composite Wood" sheetId="4" r:id="rId6"/>
    <sheet name="Walls &amp; Ceilings" sheetId="8" state="hidden" r:id="rId7"/>
    <sheet name="Furniture &amp; Furnishings" sheetId="7" state="hidden" r:id="rId8"/>
    <sheet name="VII. 6.5 Concr., steel, insul. " sheetId="13" r:id="rId9"/>
    <sheet name="VIII. 6.5 Roofing" sheetId="14" r:id="rId10"/>
    <sheet name="IX. 6.5 Paving" sheetId="15" r:id="rId11"/>
    <sheet name="X. 6.5 NC Wood" sheetId="11" r:id="rId12"/>
    <sheet name="XI. References" sheetId="17" r:id="rId13"/>
  </sheets>
  <externalReferences>
    <externalReference r:id="rId14"/>
    <externalReference r:id="rId15"/>
  </externalReferences>
  <definedNames>
    <definedName name="ACT">"Acoustical Ceiling Tile"</definedName>
    <definedName name="AS">"Adhesives &amp; Sealants"</definedName>
    <definedName name="CD">"Casework/Doors"</definedName>
    <definedName name="CWA">"Composite Wood and Agrifiber"</definedName>
    <definedName name="CWS">"Ceiling and Wall Systems"</definedName>
    <definedName name="EE1.0">'[1]Annotated Scorecard 30x42'!$F$53</definedName>
    <definedName name="EE1.1">'[1]Annotated Scorecard 30x42'!$F$54</definedName>
    <definedName name="EE2.0">'[1]Annotated Scorecard 30x42'!$F$55</definedName>
    <definedName name="EE2.1">'[1]Annotated Scorecard 30x42'!$F$56</definedName>
    <definedName name="EE3.0">'[1]Annotated Scorecard 30x42'!$F$57</definedName>
    <definedName name="EE3.1">'[1]Annotated Scorecard 30x42'!$F$58</definedName>
    <definedName name="EE3.2">'[1]Annotated Scorecard 30x42'!$F$59</definedName>
    <definedName name="EE4.0">'[1]Annotated Scorecard 30x42'!$F$60</definedName>
    <definedName name="EE4.1">'[1]Annotated Scorecard 30x42'!$F$61</definedName>
    <definedName name="EE5.0">'[1]Annotated Scorecard 30x42'!$F$62</definedName>
    <definedName name="EE5.1">'[1]Annotated Scorecard 30x42'!$F$63</definedName>
    <definedName name="EE5.2">'[1]Annotated Scorecard 30x42'!$F$64</definedName>
    <definedName name="EE6.1">'[1]Annotated Scorecard 30x42'!$F$65</definedName>
    <definedName name="EE7.1">'[1]Annotated Scorecard 30x42'!$F$66</definedName>
    <definedName name="EE8.1">'[1]Annotated Scorecard 30x42'!$F$67</definedName>
    <definedName name="EE9.0">'[1]Annotated Scorecard 30x42'!$F$68</definedName>
    <definedName name="EE9.1">'[1]Annotated Scorecard 30x42'!$F$69</definedName>
    <definedName name="EQ1.0">'[1]Annotated Scorecard 30x42'!$F$24</definedName>
    <definedName name="EQ1.1">'[1]Annotated Scorecard 30x42'!$F$25</definedName>
    <definedName name="EQ1.2">'[1]Annotated Scorecard 30x42'!$F$26</definedName>
    <definedName name="EQ10.1">'[1]Annotated Scorecard 30x42'!$F$38</definedName>
    <definedName name="EQ10.2">'[1]Annotated Scorecard 30x42'!$F$39</definedName>
    <definedName name="EQ11.0">'[1]Annotated Scorecard 30x42'!$F$40</definedName>
    <definedName name="EQ11.1">'[1]Annotated Scorecard 30x42'!$F$41</definedName>
    <definedName name="EQ12.1">'[1]Annotated Scorecard 30x42'!$F$42</definedName>
    <definedName name="EQ13.1">'[1]Annotated Scorecard 30x42'!$F$43</definedName>
    <definedName name="EQ13.2">'[1]Annotated Scorecard 30x42'!$F$44</definedName>
    <definedName name="EQ14.0">'[1]Annotated Scorecard 30x42'!$F$45</definedName>
    <definedName name="EQ14.1">'[1]Annotated Scorecard 30x42'!$F$46</definedName>
    <definedName name="EQ15.1">'[1]Annotated Scorecard 30x42'!$F$47</definedName>
    <definedName name="EQ15.2">'[1]Annotated Scorecard 30x42'!$F$48</definedName>
    <definedName name="EQ16.1">'[1]Annotated Scorecard 30x42'!$F$49</definedName>
    <definedName name="EQ17.1">'[1]Annotated Scorecard 30x42'!$F$50</definedName>
    <definedName name="EQ2.1">'[1]Annotated Scorecard 30x42'!$F$27</definedName>
    <definedName name="EQ3.0">'[1]Annotated Scorecard 30x42'!$F$28</definedName>
    <definedName name="EQ3.1">'[1]Annotated Scorecard 30x42'!$F$29</definedName>
    <definedName name="EQ4.1">'[1]Annotated Scorecard 30x42'!$F$30</definedName>
    <definedName name="EQ5.0">'[1]Annotated Scorecard 30x42'!$F$31</definedName>
    <definedName name="EQ5.1">'[1]Annotated Scorecard 30x42'!$F$32</definedName>
    <definedName name="EQ6.1">'[1]Annotated Scorecard 30x42'!$F$33</definedName>
    <definedName name="EQ7.0">'[1]Annotated Scorecard 30x42'!$F$34</definedName>
    <definedName name="EQ7.1">'[1]Annotated Scorecard 30x42'!$F$35</definedName>
    <definedName name="EQ8.1">'[1]Annotated Scorecard 30x42'!$F$36</definedName>
    <definedName name="EQ9.0">'[1]Annotated Scorecard 30x42'!$F$37</definedName>
    <definedName name="FDHPD">"Full Disclosure HPD"</definedName>
    <definedName name="FF">"Furniture and Furnishings"</definedName>
    <definedName name="FS">"Flooring Systems"</definedName>
    <definedName name="II1.0">'[1]Annotated Scorecard 30x42'!B1048576</definedName>
    <definedName name="II1.1">'[1]Annotated Scorecard 30x42'!$F$11</definedName>
    <definedName name="II10.1">'[1]Annotated Scorecard 30x42'!$F$20</definedName>
    <definedName name="II11.1">'[1]Annotated Scorecard 30x42'!$F$21</definedName>
    <definedName name="II2.1">'[1]Annotated Scorecard 30x42'!$F$12</definedName>
    <definedName name="II3.1">'[1]Annotated Scorecard 30x42'!$F$13</definedName>
    <definedName name="II4.1">'[1]Annotated Scorecard 30x42'!$F$14</definedName>
    <definedName name="II5.0">'[1]Annotated Scorecard 30x42'!$F$15</definedName>
    <definedName name="II6.1">'[1]Annotated Scorecard 30x42'!$F$16</definedName>
    <definedName name="II7.1">'[1]Annotated Scorecard 30x42'!$F$17</definedName>
    <definedName name="II8.1">'[1]Annotated Scorecard 30x42'!$F$18</definedName>
    <definedName name="II9.1">'[1]Annotated Scorecard 30x42'!$F$19</definedName>
    <definedName name="MW1.0">'[1]Annotated Scorecard 30x42'!$S$41</definedName>
    <definedName name="MW10.1">'[1]Annotated Scorecard 30x42'!$S$51</definedName>
    <definedName name="MW2.0">'[1]Annotated Scorecard 30x42'!$S$42</definedName>
    <definedName name="MW2.1">'[1]Annotated Scorecard 30x42'!$S$43</definedName>
    <definedName name="MW3.1">'[1]Annotated Scorecard 30x42'!$S$44</definedName>
    <definedName name="MW4.1">'[1]Annotated Scorecard 30x42'!$S$45</definedName>
    <definedName name="MW6.1">'[1]Annotated Scorecard 30x42'!$S$47</definedName>
    <definedName name="MW7.1">'[1]Annotated Scorecard 30x42'!$S$48</definedName>
    <definedName name="MW8.1">'[1]Annotated Scorecard 30x42'!$S$49</definedName>
    <definedName name="MW9.1">'[1]Annotated Scorecard 30x42'!$S$50</definedName>
    <definedName name="New">"'Scorecard 30x42 (PS1) NEW'!"</definedName>
    <definedName name="OM1.0">'[1]Annotated Scorecard 30x42'!$S$54</definedName>
    <definedName name="OM10.1">'[1]Annotated Scorecard 30x42'!$S$64</definedName>
    <definedName name="OM2.1">'[1]Annotated Scorecard 30x42'!$S$55</definedName>
    <definedName name="OM3.0">'[1]Annotated Scorecard 30x42'!$S$56</definedName>
    <definedName name="OM4.1">'[1]Annotated Scorecard 30x42'!$S$57</definedName>
    <definedName name="OM5.1">'[1]Annotated Scorecard 30x42'!$S$58</definedName>
    <definedName name="OM6.1">'[1]Annotated Scorecard 30x42'!$S$59</definedName>
    <definedName name="OM7.1">'[1]Annotated Scorecard 30x42'!$S$60</definedName>
    <definedName name="OM8.1">'[1]Annotated Scorecard 30x42'!$S$61</definedName>
    <definedName name="OM9.0">'[1]Annotated Scorecard 30x42'!$S$62</definedName>
    <definedName name="OM9.1">'[1]Annotated Scorecard 30x42'!$S$63</definedName>
    <definedName name="PC">"Paints &amp; Coatings"</definedName>
    <definedName name="SEPD">"Standard EPD"</definedName>
    <definedName name="Shared">"'Scorecard 30x42 (PS1) SHARED'!$F"</definedName>
    <definedName name="SHPD">"Standard HPD"</definedName>
    <definedName name="SS1.0">'[1]Annotated Scorecard 30x42'!$S$22</definedName>
    <definedName name="SS10.1">'[1]Annotated Scorecard 30x42'!$S$33</definedName>
    <definedName name="SS11.1">'[1]Annotated Scorecard 30x42'!$S$34</definedName>
    <definedName name="SS12.0">'[1]Annotated Scorecard 30x42'!$S$35</definedName>
    <definedName name="SS12.1">'[1]Annotated Scorecard 30x42'!$S$36</definedName>
    <definedName name="SS13.1">'[1]Annotated Scorecard 30x42'!$S$37</definedName>
    <definedName name="SS14.1">'[1]Annotated Scorecard 30x42'!$S$38</definedName>
    <definedName name="SS2.1">'[1]Annotated Scorecard 30x42'!$S$23</definedName>
    <definedName name="SS3.1">'[1]Annotated Scorecard 30x42'!$S$24</definedName>
    <definedName name="SS4.0">'[1]Annotated Scorecard 30x42'!$S$25</definedName>
    <definedName name="SS5.0">'[1]Annotated Scorecard 30x42'!$S$26</definedName>
    <definedName name="SS5.1">'[1]Annotated Scorecard 30x42'!$S$27</definedName>
    <definedName name="SS6.1">'[1]Annotated Scorecard 30x42'!$S$28</definedName>
    <definedName name="SS7.1">'[1]Annotated Scorecard 30x42'!$S$29</definedName>
    <definedName name="SS8.1">'[1]Annotated Scorecard 30x42'!$S$30</definedName>
    <definedName name="SS9.0">'[1]Annotated Scorecard 30x42'!$S$31</definedName>
    <definedName name="SS9.1">'[1]Annotated Scorecard 30x42'!$S$32</definedName>
    <definedName name="total_materials_cost" localSheetId="10">#REF!</definedName>
    <definedName name="total_materials_cost" localSheetId="4">#REF!</definedName>
    <definedName name="total_materials_cost" localSheetId="8">#REF!</definedName>
    <definedName name="total_materials_cost" localSheetId="9">#REF!</definedName>
    <definedName name="total_materials_cost" localSheetId="11">#REF!</definedName>
    <definedName name="total_materials_cost">#REF!</definedName>
    <definedName name="total_materials_cost2">'[2]MC3 (2)'!$C$19</definedName>
    <definedName name="WC">"Wall Covering"</definedName>
    <definedName name="WE1.0">'[1]Annotated Scorecard 30x42'!$S$10</definedName>
    <definedName name="WE1.1">'[1]Annotated Scorecard 30x42'!$S$11</definedName>
    <definedName name="WE2.1">'[1]Annotated Scorecard 30x42'!$S$12</definedName>
    <definedName name="WE3.0">'[1]Annotated Scorecard 30x42'!$S$13</definedName>
    <definedName name="WE3.1">'[1]Annotated Scorecard 30x42'!$S$14</definedName>
    <definedName name="WE4.1">'[1]Annotated Scorecard 30x42'!$S$15</definedName>
    <definedName name="WE5.1">'[1]Annotated Scorecard 30x42'!$S$16</definedName>
    <definedName name="WE6.1">'[1]Annotated Scorecard 30x42'!$S$17</definedName>
    <definedName name="WE7.1">'[1]Annotated Scorecard 30x42'!$S$18</definedName>
    <definedName name="WE8.1">'[1]Annotated Scorecard 30x42'!$S$19</definedName>
    <definedName name="WF">"Wall Finishes"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9" i="1" l="1"/>
  <c r="C9" i="11"/>
  <c r="E10" i="15"/>
  <c r="D10" i="11"/>
  <c r="D18" i="1"/>
  <c r="C16" i="14"/>
  <c r="D13" i="14" s="1"/>
  <c r="D17" i="1" s="1"/>
  <c r="E13" i="13"/>
  <c r="E12" i="13"/>
  <c r="E11" i="13"/>
  <c r="B35" i="1"/>
  <c r="B36" i="1"/>
  <c r="B30" i="1"/>
  <c r="B31" i="1"/>
  <c r="B29" i="1"/>
  <c r="G16" i="3"/>
  <c r="G19" i="4"/>
  <c r="G18" i="4"/>
  <c r="G17" i="4"/>
  <c r="G16" i="4"/>
  <c r="G15" i="4"/>
  <c r="G14" i="4"/>
  <c r="G13" i="4"/>
  <c r="G12" i="4"/>
  <c r="G11" i="4"/>
  <c r="G10" i="4"/>
  <c r="G9" i="4"/>
  <c r="G17" i="3"/>
  <c r="G18" i="3"/>
  <c r="G19" i="3"/>
  <c r="G20" i="3"/>
  <c r="G21" i="3"/>
  <c r="G22" i="3"/>
  <c r="G23" i="3"/>
  <c r="G24" i="3"/>
  <c r="G25" i="3"/>
  <c r="G26" i="3"/>
  <c r="I18" i="2"/>
  <c r="I19" i="2"/>
  <c r="I20" i="2"/>
  <c r="G14" i="6"/>
  <c r="G9" i="6"/>
  <c r="G10" i="6"/>
  <c r="G11" i="6"/>
  <c r="G12" i="6"/>
  <c r="G13" i="6"/>
  <c r="G15" i="6"/>
  <c r="G16" i="6"/>
  <c r="G17" i="6"/>
  <c r="G18" i="6"/>
  <c r="G19" i="6"/>
  <c r="I11" i="2"/>
  <c r="I12" i="2"/>
  <c r="I13" i="2"/>
  <c r="I14" i="2"/>
  <c r="I15" i="2"/>
  <c r="I16" i="2"/>
  <c r="I17" i="2"/>
  <c r="I10" i="2"/>
  <c r="E14" i="13" l="1"/>
  <c r="D16" i="1" s="1"/>
  <c r="D9" i="9"/>
  <c r="D14" i="1" s="1"/>
  <c r="C11" i="3"/>
  <c r="G27" i="3"/>
  <c r="G20" i="4"/>
  <c r="D15" i="1" s="1"/>
  <c r="I21" i="2"/>
  <c r="D11" i="1" s="1"/>
  <c r="G20" i="6"/>
  <c r="D12" i="1" s="1"/>
  <c r="C38" i="8"/>
  <c r="C39" i="8" s="1"/>
  <c r="B37" i="7"/>
  <c r="B38" i="7" s="1"/>
  <c r="G29" i="3" l="1"/>
  <c r="D13" i="1" s="1"/>
  <c r="D21" i="1" s="1"/>
</calcChain>
</file>

<file path=xl/sharedStrings.xml><?xml version="1.0" encoding="utf-8"?>
<sst xmlns="http://schemas.openxmlformats.org/spreadsheetml/2006/main" count="274" uniqueCount="188">
  <si>
    <t>2020 Green Communities Criteria _6.4 &amp; 6.5 Materials Tracking Template</t>
  </si>
  <si>
    <t xml:space="preserve">INSTRUCTIONS: </t>
  </si>
  <si>
    <r>
      <rPr>
        <sz val="11"/>
        <color rgb="FF000000"/>
        <rFont val="Calibri"/>
        <scheme val="minor"/>
      </rPr>
      <t xml:space="preserve">Please complete all relevant tabs in the workbook by following the instructions at the top of each page. Information provided on the subsequent tabs will be tallied to auto populate the summary table below.
</t>
    </r>
    <r>
      <rPr>
        <b/>
        <sz val="11"/>
        <color rgb="FF000000"/>
        <rFont val="Calibri"/>
        <scheme val="minor"/>
      </rPr>
      <t xml:space="preserve">
Submit this template with Criteria 6.4 &amp; 6.5 as part of your postbuild application</t>
    </r>
    <r>
      <rPr>
        <sz val="11"/>
        <color rgb="FF000000"/>
        <rFont val="Calibri"/>
        <scheme val="minor"/>
      </rPr>
      <t xml:space="preserve">, </t>
    </r>
    <r>
      <rPr>
        <b/>
        <sz val="11"/>
        <color rgb="FF000000"/>
        <rFont val="Calibri"/>
        <scheme val="minor"/>
      </rPr>
      <t xml:space="preserve">along with the manufacturer's product cut sheet or other documentation, as applicable, verifying that the materials used are compliant with the 2020 Criteria. </t>
    </r>
    <r>
      <rPr>
        <sz val="11"/>
        <color rgb="FF000000"/>
        <rFont val="Calibri"/>
        <scheme val="minor"/>
      </rPr>
      <t xml:space="preserve">We encourage teams to use this Materials Selection Template before, during, and after construction to track materials used on site. 
</t>
    </r>
    <r>
      <rPr>
        <b/>
        <sz val="11"/>
        <color rgb="FF000000"/>
        <rFont val="Calibri"/>
        <scheme val="minor"/>
      </rPr>
      <t xml:space="preserve">
</t>
    </r>
    <r>
      <rPr>
        <sz val="11"/>
        <color rgb="FF000000"/>
        <rFont val="Calibri"/>
        <scheme val="minor"/>
      </rPr>
      <t xml:space="preserve">For more information about the Criteria 6.4 and 6.5 requirements and documentation instructions,  please visit the </t>
    </r>
    <r>
      <rPr>
        <i/>
        <sz val="11"/>
        <color rgb="FF000000"/>
        <rFont val="Calibri"/>
        <scheme val="minor"/>
      </rPr>
      <t xml:space="preserve">Green Communities Website </t>
    </r>
    <r>
      <rPr>
        <sz val="11"/>
        <color rgb="FF000000"/>
        <rFont val="Calibri"/>
        <scheme val="minor"/>
      </rPr>
      <t xml:space="preserve">(https://www.greencommunitiesonline.org/ ), and Tab XI. </t>
    </r>
    <r>
      <rPr>
        <i/>
        <sz val="11"/>
        <color rgb="FF000000"/>
        <rFont val="Calibri"/>
        <scheme val="minor"/>
      </rPr>
      <t>References</t>
    </r>
    <r>
      <rPr>
        <sz val="11"/>
        <color rgb="FF000000"/>
        <rFont val="Calibri"/>
        <scheme val="minor"/>
      </rPr>
      <t xml:space="preserve"> at the end of this workbook. 
</t>
    </r>
  </si>
  <si>
    <t>Project Name:</t>
  </si>
  <si>
    <t>Compliance Summary &amp; Point Totals</t>
  </si>
  <si>
    <t>Criterion</t>
  </si>
  <si>
    <t>Optional Points Achieved</t>
  </si>
  <si>
    <t>6.4 - Interior Paints, Coatings, Primers &amp; Wallpaper (maximum of 2 points)</t>
  </si>
  <si>
    <t>6.4 - Interior Adhesives &amp; Sealants (maximum of 2 points)</t>
  </si>
  <si>
    <t xml:space="preserve">6.4 - Flooring </t>
  </si>
  <si>
    <t>6.4 - Insulation</t>
  </si>
  <si>
    <t>6.4 - Composite Wood (maximum of 2 points)</t>
  </si>
  <si>
    <t>6.5 - Concrete, Steel &amp; Insulation</t>
  </si>
  <si>
    <t>6.5 - Roofing</t>
  </si>
  <si>
    <t>6.5 - Paving</t>
  </si>
  <si>
    <t>6.5 - Wood non-composite</t>
  </si>
  <si>
    <t>Total Optional Points for Criteria 6.4 &amp; 6.5</t>
  </si>
  <si>
    <t>Administrative Use Only</t>
  </si>
  <si>
    <t>Flooring</t>
  </si>
  <si>
    <t xml:space="preserve">Insulation </t>
  </si>
  <si>
    <t>2020 Criteria _6.4 &amp; 6.5 Materials Tracking Template</t>
  </si>
  <si>
    <t>6.4  Interior Paints, Coatings, Primers &amp; Wallpaper</t>
  </si>
  <si>
    <t>Please enter product details in the yellow cells below to demontrate that all interior paints, coatings, primers, and wallpapers used in the project comply.</t>
  </si>
  <si>
    <t>Product Details</t>
  </si>
  <si>
    <t xml:space="preserve">Mandatory </t>
  </si>
  <si>
    <t>Optional Points</t>
  </si>
  <si>
    <t>Product Type</t>
  </si>
  <si>
    <t>Product Brand and Name</t>
  </si>
  <si>
    <t>Has the manufacturer's product data (such as the prodcut cut sheet) been uploaded in the EGC portal?</t>
  </si>
  <si>
    <t xml:space="preserve">Interior Paints, Coatings, Primers </t>
  </si>
  <si>
    <t>Wallpaper</t>
  </si>
  <si>
    <r>
      <t xml:space="preserve">Is this product eligible for optional points?
</t>
    </r>
    <r>
      <rPr>
        <i/>
        <sz val="12"/>
        <color theme="1"/>
        <rFont val="Calibri"/>
        <family val="2"/>
        <scheme val="minor"/>
      </rPr>
      <t>Please leave blank if the product is ineligible or the project is not pursing these optional points</t>
    </r>
  </si>
  <si>
    <r>
      <t xml:space="preserve">CDPH </t>
    </r>
    <r>
      <rPr>
        <b/>
        <i/>
        <sz val="12"/>
        <color rgb="FF000000"/>
        <rFont val="Calibri"/>
        <family val="2"/>
        <scheme val="minor"/>
      </rPr>
      <t>Emissions</t>
    </r>
    <r>
      <rPr>
        <b/>
        <sz val="12"/>
        <color rgb="FF000000"/>
        <rFont val="Calibri"/>
        <family val="2"/>
        <scheme val="minor"/>
      </rPr>
      <t xml:space="preserve"> compliance
demonstrated by
 3rd party certification 
OR 
verified by  project team
</t>
    </r>
    <r>
      <rPr>
        <i/>
        <sz val="12"/>
        <color rgb="FF000000"/>
        <rFont val="Calibri"/>
        <family val="2"/>
        <scheme val="minor"/>
      </rPr>
      <t>*Please use the most recent version of CDPH. Additional references can be found on the Reference Tab</t>
    </r>
  </si>
  <si>
    <r>
      <rPr>
        <b/>
        <sz val="12"/>
        <color theme="1"/>
        <rFont val="Calibri"/>
        <family val="2"/>
        <scheme val="minor"/>
      </rPr>
      <t xml:space="preserve">SCAQMD 1113* </t>
    </r>
    <r>
      <rPr>
        <b/>
        <i/>
        <sz val="12"/>
        <color theme="1"/>
        <rFont val="Calibri"/>
        <family val="2"/>
        <scheme val="minor"/>
      </rPr>
      <t>Content</t>
    </r>
    <r>
      <rPr>
        <b/>
        <sz val="12"/>
        <color theme="1"/>
        <rFont val="Calibri"/>
        <family val="2"/>
        <scheme val="minor"/>
      </rPr>
      <t xml:space="preserve"> Compliance
Enter the VOC content in </t>
    </r>
    <r>
      <rPr>
        <b/>
        <i/>
        <u/>
        <sz val="12"/>
        <color theme="1"/>
        <rFont val="Calibri"/>
        <family val="2"/>
        <scheme val="minor"/>
      </rPr>
      <t>Grams of VOC Per Liter</t>
    </r>
    <r>
      <rPr>
        <b/>
        <sz val="12"/>
        <color theme="1"/>
        <rFont val="Calibri"/>
        <family val="2"/>
        <scheme val="minor"/>
      </rPr>
      <t xml:space="preserve"> 
</t>
    </r>
    <r>
      <rPr>
        <i/>
        <sz val="12"/>
        <color theme="1"/>
        <rFont val="Calibri"/>
        <family val="2"/>
        <scheme val="minor"/>
      </rPr>
      <t xml:space="preserve">* VOC content must be less than or equal to the SCAQMD 1113 threshold. Please use the most recent version of SCAQMD 1113 available at time of product specification. </t>
    </r>
    <r>
      <rPr>
        <i/>
        <sz val="12"/>
        <color rgb="FF0070C0"/>
        <rFont val="Calibri"/>
        <family val="2"/>
        <scheme val="minor"/>
      </rPr>
      <t>https://www.aqmd.gov/home/rules-compliance/compliance/vocs/architectural-coatings/tos</t>
    </r>
    <r>
      <rPr>
        <i/>
        <sz val="12"/>
        <color theme="1"/>
        <rFont val="Calibri"/>
        <family val="2"/>
        <scheme val="minor"/>
      </rPr>
      <t xml:space="preserve">
Additionally references can be found on the References Tab</t>
    </r>
  </si>
  <si>
    <t>Wallpaper is Phthalate Free</t>
  </si>
  <si>
    <t>Total optional points</t>
  </si>
  <si>
    <t xml:space="preserve">2020 Criteria _6.4 &amp; 6.5 Materials Tracking Template					</t>
  </si>
  <si>
    <t xml:space="preserve"> 6.4 Interior Adhesives &amp; Sealants</t>
  </si>
  <si>
    <t xml:space="preserve">Please enter product details in the yellow cells below to demontrate that all adhesives and sealants used in the project comply.		</t>
  </si>
  <si>
    <t>Mandatory</t>
  </si>
  <si>
    <t>Optional</t>
  </si>
  <si>
    <r>
      <rPr>
        <b/>
        <sz val="12"/>
        <color rgb="FF000000"/>
        <rFont val="Calibri"/>
        <scheme val="minor"/>
      </rPr>
      <t xml:space="preserve">SCAQMD 1113* Content Compliance
Enter the VOC content in Grams of VOC Per Liter 
</t>
    </r>
    <r>
      <rPr>
        <sz val="12"/>
        <color rgb="FF000000"/>
        <rFont val="Calibri"/>
        <scheme val="minor"/>
      </rPr>
      <t xml:space="preserve">
</t>
    </r>
    <r>
      <rPr>
        <i/>
        <sz val="10"/>
        <color rgb="FF000000"/>
        <rFont val="Calibri"/>
        <scheme val="minor"/>
      </rPr>
      <t xml:space="preserve">(* VOC content must be less than or equal to the SCAQMD 1113 threshold. Please use the most recent version of SCAQMD 1113 available at time of product specification. </t>
    </r>
    <r>
      <rPr>
        <i/>
        <sz val="10"/>
        <color rgb="FF0070C0"/>
        <rFont val="Calibri"/>
        <scheme val="minor"/>
      </rPr>
      <t xml:space="preserve">https://www.aqmd.gov/home/rules-compliance/compliance/vocs/architectural-coatings/tos 
</t>
    </r>
    <r>
      <rPr>
        <i/>
        <sz val="10"/>
        <color rgb="FF000000"/>
        <rFont val="Calibri"/>
        <scheme val="minor"/>
      </rPr>
      <t>Additionally references can be found on Tab XI. References )</t>
    </r>
  </si>
  <si>
    <r>
      <rPr>
        <b/>
        <sz val="12"/>
        <color rgb="FF000000"/>
        <rFont val="Calibri"/>
        <scheme val="minor"/>
      </rPr>
      <t xml:space="preserve">Is this product eligible for optional points?
</t>
    </r>
    <r>
      <rPr>
        <i/>
        <sz val="10"/>
        <color rgb="FF000000"/>
        <rFont val="Calibri"/>
        <scheme val="minor"/>
      </rPr>
      <t>(Please leave blank if the product is ineligible or the project is not pursing these optional points.)</t>
    </r>
  </si>
  <si>
    <t xml:space="preserve">2020 Criteria _6.4 &amp; 6.5 Materials Tracking Template
</t>
  </si>
  <si>
    <t>6.4 Flooring Products</t>
  </si>
  <si>
    <t xml:space="preserve">Please enter product details in the yellow cells below to demontrate that all flooring used in the project comply.			</t>
  </si>
  <si>
    <t>Project Details - Flooring Throughout the Project</t>
  </si>
  <si>
    <r>
      <t xml:space="preserve">Optional Points - Overall Project 
</t>
    </r>
    <r>
      <rPr>
        <sz val="12"/>
        <color theme="1"/>
        <rFont val="Calibri"/>
        <family val="2"/>
        <scheme val="minor"/>
      </rPr>
      <t xml:space="preserve">Is this project pursueing optional points related to </t>
    </r>
    <r>
      <rPr>
        <i/>
        <u/>
        <sz val="12"/>
        <color theme="1"/>
        <rFont val="Calibri"/>
        <family val="2"/>
        <scheme val="minor"/>
      </rPr>
      <t>flooring throughout the project?</t>
    </r>
    <r>
      <rPr>
        <sz val="12"/>
        <color theme="1"/>
        <rFont val="Calibri"/>
        <family val="2"/>
        <scheme val="minor"/>
      </rPr>
      <t xml:space="preserve">
</t>
    </r>
    <r>
      <rPr>
        <i/>
        <sz val="12"/>
        <color theme="1"/>
        <rFont val="Calibri"/>
        <family val="2"/>
        <scheme val="minor"/>
      </rPr>
      <t>Please leave blank if the project is not pursing these optional points</t>
    </r>
  </si>
  <si>
    <t>Absence of vinyl-flooring throughout the project</t>
  </si>
  <si>
    <t>Absence of carpet throughout the project</t>
  </si>
  <si>
    <t>All project flooring assemblies (adhesive, sealant, flooring product) are Red List-free</t>
  </si>
  <si>
    <t>Total optional points (Overall Project)</t>
  </si>
  <si>
    <t>Product Details - Individual Flooring Products</t>
  </si>
  <si>
    <t>Mandatory - Individual Product</t>
  </si>
  <si>
    <t>Optional Points - Individual Product</t>
  </si>
  <si>
    <r>
      <rPr>
        <b/>
        <sz val="12"/>
        <color rgb="FF000000"/>
        <rFont val="Calibri"/>
        <scheme val="minor"/>
      </rPr>
      <t xml:space="preserve">CDPH Emissions compliance
demonstrated by
 3rd party certification OR 
verified by  project team
</t>
    </r>
    <r>
      <rPr>
        <i/>
        <sz val="10"/>
        <color rgb="FF000000"/>
        <rFont val="Calibri"/>
        <scheme val="minor"/>
      </rPr>
      <t>*Please use the most recent version of CDPH. Additional information can be found on tab XI. References.</t>
    </r>
  </si>
  <si>
    <t>Total optional points (Individual Products)</t>
  </si>
  <si>
    <t>Total Flooring Points</t>
  </si>
  <si>
    <t>6.4 Insulation</t>
  </si>
  <si>
    <t xml:space="preserve">Please enter product details in the yellow cells below to demontrate how all insulation used in the project complies.		</t>
  </si>
  <si>
    <t>Project Details - Insulation Throughout the Project</t>
  </si>
  <si>
    <r>
      <t xml:space="preserve">Optional Points - Overall Project 
</t>
    </r>
    <r>
      <rPr>
        <sz val="12"/>
        <color rgb="FF000000"/>
        <rFont val="Calibri"/>
        <family val="2"/>
        <scheme val="minor"/>
      </rPr>
      <t>Is this project pursueing optional points related to insulation</t>
    </r>
    <r>
      <rPr>
        <i/>
        <u/>
        <sz val="12"/>
        <color rgb="FF000000"/>
        <rFont val="Calibri"/>
        <family val="2"/>
        <scheme val="minor"/>
      </rPr>
      <t xml:space="preserve"> throughout the project?</t>
    </r>
    <r>
      <rPr>
        <sz val="12"/>
        <color rgb="FF000000"/>
        <rFont val="Calibri"/>
        <family val="2"/>
        <scheme val="minor"/>
      </rPr>
      <t xml:space="preserve">
</t>
    </r>
    <r>
      <rPr>
        <i/>
        <sz val="12"/>
        <color rgb="FF000000"/>
        <rFont val="Calibri"/>
        <family val="2"/>
        <scheme val="minor"/>
      </rPr>
      <t>Please leave blank if the project is not pursing these optional points</t>
    </r>
  </si>
  <si>
    <t>Product Details - Individual Insulation Products</t>
  </si>
  <si>
    <t>Product Brand &amp; Name</t>
  </si>
  <si>
    <t>Fiberglass &amp; Mineral Wool Batts</t>
  </si>
  <si>
    <t>Formldehyde-Free Compliance</t>
  </si>
  <si>
    <t>6.4 Wood Composite</t>
  </si>
  <si>
    <t xml:space="preserve">Please enter product details in the yellow cells below to demontrate how all composite wood used in the project complies		</t>
  </si>
  <si>
    <t>Product Details - Composite Wood</t>
  </si>
  <si>
    <t>Manufacturer's product data is uploaded to the portal with the project's Postbuild application.</t>
  </si>
  <si>
    <r>
      <rPr>
        <b/>
        <sz val="12"/>
        <color rgb="FF000000"/>
        <rFont val="Calibri"/>
        <scheme val="minor"/>
      </rPr>
      <t xml:space="preserve">Formaldehyde Emissions compliance
</t>
    </r>
    <r>
      <rPr>
        <i/>
        <sz val="10"/>
        <color rgb="FF000000"/>
        <rFont val="Calibri"/>
        <scheme val="minor"/>
      </rPr>
      <t>*Please use the most recent version of CDPH. Additional references can be found on Tab XI. References.</t>
    </r>
  </si>
  <si>
    <r>
      <rPr>
        <b/>
        <sz val="12"/>
        <color rgb="FF000000"/>
        <rFont val="Calibri"/>
        <scheme val="minor"/>
      </rPr>
      <t xml:space="preserve">Is this product eligible for optional points?
</t>
    </r>
    <r>
      <rPr>
        <i/>
        <sz val="10"/>
        <color rgb="FF000000"/>
        <rFont val="Calibri"/>
        <scheme val="minor"/>
      </rPr>
      <t>Please leave blank if the product is ineligible or the project is not pursing these optional points</t>
    </r>
  </si>
  <si>
    <t>Collaborative for High Performance Schools</t>
  </si>
  <si>
    <t>Low Emitting Materials</t>
  </si>
  <si>
    <t>Walls &amp; Ceilings</t>
  </si>
  <si>
    <t>Instructions: Complete grey cells. List all wall and ceiling systems.  For VOC Emissions Compliance, use dropdown or enter another qualifying certification. Known compliance sources are listed in REFERENCES.</t>
  </si>
  <si>
    <t>Total Quantity in Project (sf)</t>
  </si>
  <si>
    <t>Credit</t>
  </si>
  <si>
    <t>VOC Emissions Compliance
(Select from list or enter custom. Leave blank if non-compliant.)</t>
  </si>
  <si>
    <t>Quantity (sf)</t>
  </si>
  <si>
    <t>REFERENCES</t>
  </si>
  <si>
    <t>09 5113 Acoustical Panel Ceilings</t>
  </si>
  <si>
    <t>Armstrong Fine Fissured 1811</t>
  </si>
  <si>
    <t>UL GREENGUARD Gold</t>
  </si>
  <si>
    <t>09 2900 Gypsum Board</t>
  </si>
  <si>
    <t>USG Sheetrock Brand Mold Tough Firecode X</t>
  </si>
  <si>
    <t>Lab test report to CDPH Standard Method</t>
  </si>
  <si>
    <t>all gypsum board</t>
  </si>
  <si>
    <t>USG Sheetrock Brand Firecode X</t>
  </si>
  <si>
    <t>VOC Emissions Compliance Sources</t>
  </si>
  <si>
    <t>Credit Requirements</t>
  </si>
  <si>
    <t>USG Sheetrock Brand Gypsum Liner Panels</t>
  </si>
  <si>
    <t>CHPS Pre-Approved</t>
  </si>
  <si>
    <t>&gt;=90% of new or refurbished items comply with CDPH emissions testing.</t>
  </si>
  <si>
    <t>USG Fiberock Aqua-Tough AR</t>
  </si>
  <si>
    <t>all backer board</t>
  </si>
  <si>
    <t>Clean Air GOLD by Intertek</t>
  </si>
  <si>
    <t>GP DensShield Tile Backer</t>
  </si>
  <si>
    <t>ClearChem by Berkeley Analytical</t>
  </si>
  <si>
    <t>09 8434 Acoustical Wall Panels</t>
  </si>
  <si>
    <t>AcousTech High-Impact</t>
  </si>
  <si>
    <t>10 1100 Tack Boards</t>
  </si>
  <si>
    <t>Chatfield-Clarke Vinyl Tackboard</t>
  </si>
  <si>
    <t>SCS Indoor Advantage Gold</t>
  </si>
  <si>
    <t>07 2100 Thermal Insulation</t>
  </si>
  <si>
    <t>Owens Corning EcoTouch PINK Fiberglas Insulation</t>
  </si>
  <si>
    <t>MAS Certified Green</t>
  </si>
  <si>
    <t>VOC Green Program by Benchmark International</t>
  </si>
  <si>
    <t>Percentage Compliant</t>
  </si>
  <si>
    <t>Complies with Credit?</t>
  </si>
  <si>
    <t>90% Minimum</t>
  </si>
  <si>
    <t>LEVEL certification from:</t>
  </si>
  <si>
    <t>Intertek</t>
  </si>
  <si>
    <t>Furniture &amp; Furnishings</t>
  </si>
  <si>
    <t>NSF Certification</t>
  </si>
  <si>
    <t>Instructions: Complete grey cells. List all new or refurbished classroom and administrative furniture and furnishings.  For VOC Emissions Compliance, use dropdown or enter another qualifying certification. Known compliance sources are listed in REFERENCES.</t>
  </si>
  <si>
    <t>Orion Registrar</t>
  </si>
  <si>
    <t>SCS Global Services</t>
  </si>
  <si>
    <t>At least 75% is new or refurbished:</t>
  </si>
  <si>
    <t>Yes</t>
  </si>
  <si>
    <t>Total Quantity in Project (#)</t>
  </si>
  <si>
    <t>TUV Rheinland LGA Products GmbH</t>
  </si>
  <si>
    <t>UL Environment</t>
  </si>
  <si>
    <t>Quantity (#)</t>
  </si>
  <si>
    <t>Smith System Flavors Stack Chair</t>
  </si>
  <si>
    <t>UL Greenguard Gold</t>
  </si>
  <si>
    <t>Smith System Planner Rectangle Activity Table 24" Deep</t>
  </si>
  <si>
    <t>Smith System Planner Contour Activity Table</t>
  </si>
  <si>
    <t>Smith System Table 30" Deep</t>
  </si>
  <si>
    <t>Smith System Planner Single-Student Desk</t>
  </si>
  <si>
    <t>LEVEL certified</t>
  </si>
  <si>
    <t>Smith System Flavors Adjustable Chair</t>
  </si>
  <si>
    <t>Lab test report to BIFMA M7.1 &amp; X7.1</t>
  </si>
  <si>
    <t>Smith System Cascade Mega Tower</t>
  </si>
  <si>
    <t>Lakeshore Classic Birch 20-Cubby Storage Unit</t>
  </si>
  <si>
    <t>Lakeshore Classic Birch Help-Yourself Bookstand</t>
  </si>
  <si>
    <t>&gt;=90% of new or refurbished items comply with BIFMA emissions standards.</t>
  </si>
  <si>
    <t xml:space="preserve">6.5 Concrete, Steel, Insulation																																																
																	</t>
  </si>
  <si>
    <t xml:space="preserve">If pursuing optional points for Criterion 6.5, Concrete, steel &amp; insulation, provide the appropriate product details in the table below.	</t>
  </si>
  <si>
    <t>Total Cost of Concrete, steel &amp; insulation for the project:</t>
  </si>
  <si>
    <t>Optional 6.5 Concrete, steel, insulation</t>
  </si>
  <si>
    <t>Select material type for which 90% by volume of all conforms to the requirements of a publicly disclosed Environmental Product Declaration.</t>
  </si>
  <si>
    <t xml:space="preserve">Has a publicly disclosed EPD for 90% by volume for this material been uploaded in the EGC portal? </t>
  </si>
  <si>
    <t>Input the Global Warming Potential (GWP) for product specified.</t>
  </si>
  <si>
    <t xml:space="preserve">Points
</t>
  </si>
  <si>
    <t xml:space="preserve">2020 Certification _6.4 &amp; 6.5 Materials Tracking Template
</t>
  </si>
  <si>
    <t xml:space="preserve">6.5 Roofing																																																
																	</t>
  </si>
  <si>
    <r>
      <rPr>
        <sz val="11"/>
        <color rgb="FF000000"/>
        <rFont val="Calibri"/>
        <scheme val="minor"/>
      </rPr>
      <t xml:space="preserve">If pursuing optional points for Criterion 6.5, Roofing, complete the table below. </t>
    </r>
    <r>
      <rPr>
        <b/>
        <sz val="11"/>
        <color rgb="FF000000"/>
        <rFont val="Calibri"/>
        <scheme val="minor"/>
      </rPr>
      <t xml:space="preserve">In Column B: </t>
    </r>
    <r>
      <rPr>
        <sz val="11"/>
        <color rgb="FF000000"/>
        <rFont val="Calibri"/>
        <scheme val="minor"/>
      </rPr>
      <t>Select 1 to 3 qualifying roofing strategiess.</t>
    </r>
    <r>
      <rPr>
        <b/>
        <sz val="11"/>
        <color rgb="FF000000"/>
        <rFont val="Calibri"/>
        <scheme val="minor"/>
      </rPr>
      <t xml:space="preserve"> In Column C:</t>
    </r>
    <r>
      <rPr>
        <sz val="11"/>
        <color rgb="FF000000"/>
        <rFont val="Calibri"/>
        <scheme val="minor"/>
      </rPr>
      <t xml:space="preserve"> Indicate the % of the roof covered by the selected strategy. </t>
    </r>
    <r>
      <rPr>
        <b/>
        <sz val="11"/>
        <color rgb="FF000000"/>
        <rFont val="Calibri"/>
        <scheme val="minor"/>
      </rPr>
      <t xml:space="preserve">The selected strategies combined must amount to at least 90% of the total roof area to achieve 3 points. </t>
    </r>
  </si>
  <si>
    <t>Optional 6.5 Roofing</t>
  </si>
  <si>
    <r>
      <rPr>
        <b/>
        <sz val="12"/>
        <color rgb="FF000000"/>
        <rFont val="Calibri"/>
        <scheme val="minor"/>
      </rPr>
      <t xml:space="preserve">Roofing strategy
</t>
    </r>
    <r>
      <rPr>
        <i/>
        <sz val="12"/>
        <color rgb="FF000000"/>
        <rFont val="Calibri"/>
        <scheme val="minor"/>
      </rPr>
      <t>(Select up to three strategies)</t>
    </r>
  </si>
  <si>
    <t>The % of the project's roof covered by the selected strategy.</t>
  </si>
  <si>
    <t xml:space="preserve">6.5 Paving																																																
																	</t>
  </si>
  <si>
    <t xml:space="preserve">If pursuing optional points for Criterion 6.5, Paving, complete the table below. Confirm in column B that project conforms to requirements and confirm in column C that supporting documentation has been submitted in the portal. 	</t>
  </si>
  <si>
    <t>Optional 6.5 Paving</t>
  </si>
  <si>
    <t>Paving Strategy</t>
  </si>
  <si>
    <t>The % of the site’s hardscaped area covered by this strategy.</t>
  </si>
  <si>
    <t xml:space="preserve">Manufacturer's product data is uploaded to the portal with the project's Postbuild application.
</t>
  </si>
  <si>
    <t>6.5 Non-Composite Wood</t>
  </si>
  <si>
    <r>
      <rPr>
        <b/>
        <sz val="11"/>
        <color rgb="FF000000"/>
        <rFont val="Calibri"/>
        <scheme val="minor"/>
      </rPr>
      <t xml:space="preserve">INSTRUCTIONS: </t>
    </r>
    <r>
      <rPr>
        <sz val="11"/>
        <color rgb="FF000000"/>
        <rFont val="Calibri"/>
        <scheme val="minor"/>
      </rPr>
      <t xml:space="preserve">If pursuing optional points for Criterion 6.5, Non-Composite Wood, complete the fields and table below. </t>
    </r>
  </si>
  <si>
    <t>Total cost of non-composite wood material (all structural, framing, sheathing, deckling, subfloor, and finish applications) included in the project:</t>
  </si>
  <si>
    <t>Input cost of all structural framing, sheathing, decking, subfloor and finish non-composite wood that is FSC certified wood or salvaged wood.</t>
  </si>
  <si>
    <t>% of compiant non-composite wood for compliance</t>
  </si>
  <si>
    <t>6.4 All interior paints, coatings, primers &amp; wallpaper</t>
  </si>
  <si>
    <t>SCAQMD 1113 Reference</t>
  </si>
  <si>
    <t>Rule 1113 Table of Standards (aqmd.gov)</t>
  </si>
  <si>
    <t xml:space="preserve">Optional </t>
  </si>
  <si>
    <t>Recommendations</t>
  </si>
  <si>
    <t>VOC content less than or equal to the thresholds provided by the most recent version of SCAQMD 1113 available at time of product specification for all interior paints, coatings and primers.
VOC emissions verified as compliant with CDPH Standard Method for all wall finish paints.
All wallpaper, phthalate free</t>
  </si>
  <si>
    <t>• 1 point per APE-free paint, coating and/or primer
•1 point per CDPH-compliant coating and/or primer (excluding wall finish paints)
[2 points maximum]</t>
  </si>
  <si>
    <t>See Appendix for table of SCAQMD 1113 VOC limits
For wall finish paints compliant with the mandatory CDPH specification, seek those certified to Master Painters Institute (MPI) X-Green, Green Wise Gold, GREENGUARD Gold, SCS Indoor Advantage Gold, and
Berkeley Analytical ClearChem. GS-11 paints comply with the optional APE-free criterion, as do Red List–free products.</t>
  </si>
  <si>
    <t>6.4 Interior Adhesives &amp; Sealants</t>
  </si>
  <si>
    <t xml:space="preserve">Rule 1168 SCAQMD Volatile Organic Compound (VOC) Limits as of February 5, 2016, Adhesive &amp; Sealants </t>
  </si>
  <si>
    <t>VOC content less than or equal to the thresholds provided by the most recent version of SCAQMD 1168 available at time of product specification for all interior adhesives and sealants.</t>
  </si>
  <si>
    <t>Use of sealants that do not
contain orthophthalate plasticizers. Use of adhesives that are CDPH compliant.
[1 point per compliant product, 2 points maximum]</t>
  </si>
  <si>
    <t>See Appendix for table of SCAQMD 1168 VOC limits
Orthophthalate plasticizers are common in polyurethane and modified polymer sealants. While not common, they may also be found in some acrylic latex or siliconized acrylic sealants. Verify that specified sealants are phthalate-free.
Minimize the need for adhesives when possible. For instance, finger-joints and mechanical fasteners do not contain chemicals of conce</t>
  </si>
  <si>
    <t>6.4 Flooring</t>
  </si>
  <si>
    <t>CDPH Reference</t>
  </si>
  <si>
    <t>https://www.cdph.ca.gov/Programs/CCDPHP/DEODC/EHLB/AQS/Pages/VOCs.aspx</t>
  </si>
  <si>
    <t>All flooring products (whether carpet or hard surface) must comply with CDPH emission requirements.
No flexible PVC with phthalates may be installed, whether the phthalates were intentionally added or added via recycled content.
No carpet in the project may be installed in building entryways, laundry rooms, bathrooms, kitchens/kitchenettes, or utility rooms.
Fluid applied finish floors may only be installed in non-occupied spaces, such as mechanical rooms.</t>
  </si>
  <si>
    <t>The project complies with one of the following options: 
• Absence of vinyl-flooring throughout the project
• Absence of carpet throughout the project
• All project flooring assemblies (adhesive, sealant, flooring product) are Red List-free
[3 points]
If using carpet, specify those that do not use a fluorinated (PFAS) stain repellant. [1 point]</t>
  </si>
  <si>
    <t>Common flooring product labels that meet or exceed the mandatory CDPH emission requirement include FloorScore, GREEN- GUARD Gold, SCS Indoor Advantage Gold, Berkeley Analytical ClearChem, and Carpet Rug Institute Green Label Plus (CRI+).
In place of vinyl or other PVC-based resilient flooring, consider salvaged hardwoods, natural linoleum, rubber, cork, other PVC-free resilient flooring, ceramic or stone tile, sealed concrete, or pre-finished solid wood flooring. Pre-finished products, compared to those finished on site, keep potential exposures lower through a more controlled environment during finishing.
If possible, use a floor system that can feature mechanical attachments (e.g., nails, floating wood flooring) instead of glues.
This approach makes flooring easier to recycle in the future.</t>
  </si>
  <si>
    <t>If fiberglass or mineral wool batts are used, these must be formaldehyde-free.</t>
  </si>
  <si>
    <t>The project does not include any two-part spray polyurethane foam. [2 points]
The project uses board insulation that does not contain halogenated flame retardants. [3 points]</t>
  </si>
  <si>
    <t>Alternative insulation products include recycled cotton, cellulose, wool, and blown fiberglass. All major U.S. manufacturers of residential fiberglass batt insulation have transitioned to formaldehyde-free products. Some formaldehyde-free mineral wool batts are also available.</t>
  </si>
  <si>
    <t>6.4 Composite Wood</t>
  </si>
  <si>
    <t>Formaldehyde emissions less than or equal to the thresholds provided by CARB Phase 2 and/or TSCA Title IV for plywood, particleboard, MDF, and these materials within other products like cabinets and doors. For any other composite wood products not covered by CARB/TSCA requirements, but used in interior spaces, these must at minimum be NAUF (have no added urea formaldehyde).</t>
  </si>
  <si>
    <t>Use of composite woods that are certified ultra-low emitting formaldehyde (ULEF).
1 point per product.
[2 points maximum]</t>
  </si>
  <si>
    <t>While finish products (including plywood, MDF, particleboard, and cabinet and door components) comply by law with this mandatory requirement, ensure that all products installed in the project that are exposed to the conditioned space meet these standards or at a minimum do not include added urea formaldehyde.
No-added formaldehyde (NAF) products qualify as ULEF and will be eligible for optional points. However, be aware that the alternative binders utilized in these products may include regrettable substitutions. For instance, the most common alternative binder for composite wood is PMDI, which is made with isocyanates. PMDI is expected to be a lower hazard during use than formaldehyde, but more information is needed. Preferable alternatives would be more than half bio-based (e.g., binders that are at least 50% soy) with full content disclosure, so they can be vetted for health hazards.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</si>
</sst>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quot;$&quot;#,##0"/>
  </numFmts>
  <fonts count="76"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b/>
      <sz val="14"/>
      <name val="Calibri"/>
      <family val="2"/>
      <scheme val="minor"/>
    </font>
    <font>
      <sz val="16"/>
      <color theme="0"/>
      <name val="Calibri"/>
      <family val="2"/>
      <scheme val="minor"/>
    </font>
    <font>
      <sz val="11"/>
      <name val="Calibri"/>
      <family val="2"/>
      <scheme val="minor"/>
    </font>
    <font>
      <sz val="14"/>
      <name val="Calibri"/>
      <family val="2"/>
      <scheme val="minor"/>
    </font>
    <font>
      <i/>
      <sz val="11"/>
      <name val="Calibri"/>
      <family val="2"/>
      <scheme val="minor"/>
    </font>
    <font>
      <b/>
      <sz val="12"/>
      <color theme="1"/>
      <name val="Calibri"/>
      <family val="2"/>
      <scheme val="minor"/>
    </font>
    <font>
      <u/>
      <sz val="11"/>
      <color theme="10"/>
      <name val="Calibri"/>
      <family val="2"/>
      <scheme val="minor"/>
    </font>
    <font>
      <i/>
      <sz val="11"/>
      <color theme="1"/>
      <name val="Calibri"/>
      <family val="2"/>
      <scheme val="minor"/>
    </font>
    <font>
      <sz val="16"/>
      <color theme="1"/>
      <name val="Calibri"/>
      <family val="2"/>
      <scheme val="minor"/>
    </font>
    <font>
      <b/>
      <sz val="12"/>
      <name val="Calibri"/>
      <family val="2"/>
      <scheme val="minor"/>
    </font>
    <font>
      <sz val="12"/>
      <name val="Calibri"/>
      <family val="2"/>
      <scheme val="minor"/>
    </font>
    <font>
      <i/>
      <sz val="12"/>
      <color theme="1"/>
      <name val="Calibri"/>
      <family val="2"/>
      <scheme val="minor"/>
    </font>
    <font>
      <i/>
      <sz val="14"/>
      <color theme="1"/>
      <name val="Calibri"/>
      <family val="2"/>
      <scheme val="minor"/>
    </font>
    <font>
      <sz val="10"/>
      <name val="Arial"/>
      <family val="2"/>
    </font>
    <font>
      <sz val="14"/>
      <color theme="1"/>
      <name val="Calibri"/>
      <family val="2"/>
      <scheme val="minor"/>
    </font>
    <font>
      <b/>
      <i/>
      <sz val="12"/>
      <color theme="1"/>
      <name val="Calibri"/>
      <family val="2"/>
      <scheme val="minor"/>
    </font>
    <font>
      <b/>
      <i/>
      <sz val="11"/>
      <color theme="1"/>
      <name val="Calibri"/>
      <family val="2"/>
      <scheme val="minor"/>
    </font>
    <font>
      <i/>
      <u/>
      <sz val="11"/>
      <color theme="10"/>
      <name val="Calibri"/>
      <family val="2"/>
      <scheme val="minor"/>
    </font>
    <font>
      <b/>
      <i/>
      <sz val="16"/>
      <color theme="0"/>
      <name val="Calibri"/>
      <family val="2"/>
      <scheme val="minor"/>
    </font>
    <font>
      <b/>
      <i/>
      <sz val="14"/>
      <name val="Calibri"/>
      <family val="2"/>
      <scheme val="minor"/>
    </font>
    <font>
      <i/>
      <sz val="16"/>
      <color theme="0"/>
      <name val="Calibri"/>
      <family val="2"/>
      <scheme val="minor"/>
    </font>
    <font>
      <b/>
      <sz val="12"/>
      <color theme="0"/>
      <name val="Calibri"/>
      <family val="2"/>
      <scheme val="minor"/>
    </font>
    <font>
      <b/>
      <sz val="12"/>
      <color rgb="FF0070C0"/>
      <name val="Calibri"/>
      <family val="2"/>
      <scheme val="minor"/>
    </font>
    <font>
      <sz val="11"/>
      <color rgb="FF000000"/>
      <name val="Calibri"/>
      <family val="2"/>
      <scheme val="minor"/>
    </font>
    <font>
      <i/>
      <sz val="11"/>
      <color rgb="FF000000"/>
      <name val="Calibri"/>
      <family val="2"/>
      <scheme val="minor"/>
    </font>
    <font>
      <b/>
      <i/>
      <sz val="11"/>
      <color rgb="FF000000"/>
      <name val="Calibri"/>
      <family val="2"/>
      <scheme val="minor"/>
    </font>
    <font>
      <u/>
      <sz val="11"/>
      <color rgb="FF0563C1"/>
      <name val="Calibri"/>
      <family val="2"/>
      <scheme val="minor"/>
    </font>
    <font>
      <i/>
      <u/>
      <sz val="11"/>
      <color rgb="FF0563C1"/>
      <name val="Calibri"/>
      <family val="2"/>
      <scheme val="minor"/>
    </font>
    <font>
      <b/>
      <sz val="24"/>
      <color theme="8" tint="-0.249977111117893"/>
      <name val="Calibri"/>
      <family val="2"/>
      <scheme val="minor"/>
    </font>
    <font>
      <b/>
      <sz val="11"/>
      <color theme="0"/>
      <name val="Calibri"/>
      <family val="2"/>
      <scheme val="minor"/>
    </font>
    <font>
      <sz val="12"/>
      <color rgb="FF2F5496"/>
      <name val="Arial Black"/>
      <family val="2"/>
    </font>
    <font>
      <b/>
      <sz val="11"/>
      <name val="Calibri"/>
      <family val="2"/>
      <scheme val="minor"/>
    </font>
    <font>
      <sz val="12"/>
      <color rgb="FF3A6D8E"/>
      <name val="Calibri"/>
      <family val="2"/>
      <scheme val="minor"/>
    </font>
    <font>
      <sz val="10"/>
      <color rgb="FF000000"/>
      <name val="Arial"/>
      <family val="2"/>
    </font>
    <font>
      <sz val="12"/>
      <color rgb="FF0070C0"/>
      <name val="Arial Black"/>
      <family val="2"/>
    </font>
    <font>
      <sz val="11"/>
      <color rgb="FF0070C0"/>
      <name val="Calibri"/>
      <family val="2"/>
      <scheme val="minor"/>
    </font>
    <font>
      <b/>
      <i/>
      <sz val="12"/>
      <color rgb="FF0070C0"/>
      <name val="Calibri"/>
      <family val="2"/>
      <scheme val="minor"/>
    </font>
    <font>
      <b/>
      <sz val="12"/>
      <color rgb="FF000000"/>
      <name val="Calibri"/>
      <family val="2"/>
      <scheme val="minor"/>
    </font>
    <font>
      <i/>
      <sz val="12"/>
      <color rgb="FF000000"/>
      <name val="Calibri"/>
      <family val="2"/>
      <scheme val="minor"/>
    </font>
    <font>
      <i/>
      <sz val="12"/>
      <color rgb="FF0070C0"/>
      <name val="Calibri"/>
      <family val="2"/>
      <scheme val="minor"/>
    </font>
    <font>
      <b/>
      <i/>
      <u/>
      <sz val="12"/>
      <color theme="1"/>
      <name val="Calibri"/>
      <family val="2"/>
      <scheme val="minor"/>
    </font>
    <font>
      <b/>
      <i/>
      <sz val="12"/>
      <color rgb="FF000000"/>
      <name val="Calibri"/>
      <family val="2"/>
      <scheme val="minor"/>
    </font>
    <font>
      <b/>
      <i/>
      <sz val="12"/>
      <color theme="0"/>
      <name val="Calibri"/>
      <family val="2"/>
      <scheme val="minor"/>
    </font>
    <font>
      <sz val="11"/>
      <color theme="0" tint="-0.34998626667073579"/>
      <name val="Calibri"/>
      <family val="2"/>
      <scheme val="minor"/>
    </font>
    <font>
      <i/>
      <sz val="11"/>
      <color theme="0" tint="-0.34998626667073579"/>
      <name val="Calibri"/>
      <family val="2"/>
      <scheme val="minor"/>
    </font>
    <font>
      <b/>
      <i/>
      <sz val="16"/>
      <name val="Calibri"/>
      <family val="2"/>
      <scheme val="minor"/>
    </font>
    <font>
      <b/>
      <sz val="11"/>
      <color rgb="FF000000"/>
      <name val="Calibri"/>
      <scheme val="minor"/>
    </font>
    <font>
      <sz val="11"/>
      <color rgb="FF000000"/>
      <name val="Calibri"/>
      <scheme val="minor"/>
    </font>
    <font>
      <i/>
      <sz val="11"/>
      <color rgb="FF000000"/>
      <name val="Calibri"/>
      <scheme val="minor"/>
    </font>
    <font>
      <i/>
      <u/>
      <sz val="12"/>
      <color theme="1"/>
      <name val="Calibri"/>
      <family val="2"/>
      <scheme val="minor"/>
    </font>
    <font>
      <sz val="12"/>
      <color rgb="FF000000"/>
      <name val="Calibri"/>
      <family val="2"/>
      <scheme val="minor"/>
    </font>
    <font>
      <i/>
      <u/>
      <sz val="12"/>
      <color rgb="FF000000"/>
      <name val="Calibri"/>
      <family val="2"/>
      <scheme val="minor"/>
    </font>
    <font>
      <b/>
      <sz val="12"/>
      <color rgb="FF000000"/>
      <name val="Calibri"/>
      <scheme val="minor"/>
    </font>
    <font>
      <i/>
      <sz val="12"/>
      <color rgb="FF000000"/>
      <name val="Calibri"/>
      <scheme val="minor"/>
    </font>
    <font>
      <sz val="11"/>
      <color theme="1" tint="0.499984740745262"/>
      <name val="Calibri"/>
      <family val="2"/>
      <scheme val="minor"/>
    </font>
    <font>
      <sz val="10"/>
      <color theme="1" tint="0.499984740745262"/>
      <name val="Arial"/>
      <family val="2"/>
    </font>
    <font>
      <sz val="12"/>
      <color theme="1" tint="0.499984740745262"/>
      <name val="Calibri"/>
      <family val="2"/>
      <scheme val="minor"/>
    </font>
    <font>
      <sz val="11"/>
      <color theme="1" tint="0.499984740745262"/>
      <name val="Calibri"/>
      <scheme val="minor"/>
    </font>
    <font>
      <b/>
      <sz val="11"/>
      <color rgb="FF000000"/>
      <name val="Calibri"/>
      <family val="2"/>
      <scheme val="minor"/>
    </font>
    <font>
      <b/>
      <sz val="12"/>
      <color theme="8" tint="-0.249977111117893"/>
      <name val="Calibri"/>
      <scheme val="minor"/>
    </font>
    <font>
      <b/>
      <sz val="12"/>
      <color theme="8" tint="-0.249977111117893"/>
      <name val="Calibri"/>
      <family val="2"/>
      <scheme val="minor"/>
    </font>
    <font>
      <sz val="12"/>
      <color theme="8" tint="-0.249977111117893"/>
      <name val="Arial Black"/>
      <family val="2"/>
    </font>
    <font>
      <sz val="12"/>
      <color rgb="FF000000"/>
      <name val="Calibri"/>
      <scheme val="minor"/>
    </font>
    <font>
      <i/>
      <sz val="10"/>
      <color rgb="FF000000"/>
      <name val="Calibri"/>
      <scheme val="minor"/>
    </font>
    <font>
      <i/>
      <sz val="10"/>
      <color rgb="FF0070C0"/>
      <name val="Calibri"/>
      <scheme val="minor"/>
    </font>
    <font>
      <sz val="12"/>
      <color theme="1"/>
      <name val="Calibri"/>
      <scheme val="minor"/>
    </font>
    <font>
      <sz val="11"/>
      <color rgb="FF000000"/>
      <name val="Calibri"/>
    </font>
    <font>
      <sz val="9"/>
      <color theme="1"/>
      <name val="Calibri"/>
      <family val="2"/>
      <scheme val="minor"/>
    </font>
    <font>
      <sz val="12"/>
      <color theme="8" tint="-0.249977111117893"/>
      <name val="Arial Black"/>
    </font>
    <font>
      <b/>
      <sz val="10"/>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79000"/>
        <bgColor indexed="64"/>
      </patternFill>
    </fill>
    <fill>
      <patternFill patternType="solid">
        <fgColor rgb="FFFFD579"/>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4"/>
        <bgColor theme="4"/>
      </patternFill>
    </fill>
    <fill>
      <patternFill patternType="solid">
        <fgColor theme="4"/>
        <bgColor indexed="64"/>
      </patternFill>
    </fill>
    <fill>
      <patternFill patternType="solid">
        <fgColor rgb="FFFFFFFF"/>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4" tint="0.39997558519241921"/>
        <bgColor indexed="64"/>
      </patternFill>
    </fill>
  </fills>
  <borders count="95">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style="medium">
        <color auto="1"/>
      </bottom>
      <diagonal/>
    </border>
    <border>
      <left style="medium">
        <color auto="1"/>
      </left>
      <right style="medium">
        <color indexed="64"/>
      </right>
      <top style="medium">
        <color auto="1"/>
      </top>
      <bottom style="thin">
        <color auto="1"/>
      </bottom>
      <diagonal/>
    </border>
    <border>
      <left style="medium">
        <color auto="1"/>
      </left>
      <right style="medium">
        <color auto="1"/>
      </right>
      <top/>
      <bottom/>
      <diagonal/>
    </border>
    <border>
      <left/>
      <right style="medium">
        <color auto="1"/>
      </right>
      <top style="medium">
        <color auto="1"/>
      </top>
      <bottom style="thin">
        <color auto="1"/>
      </bottom>
      <diagonal/>
    </border>
    <border>
      <left/>
      <right style="medium">
        <color auto="1"/>
      </right>
      <top style="thin">
        <color auto="1"/>
      </top>
      <bottom/>
      <diagonal/>
    </border>
    <border>
      <left style="medium">
        <color indexed="64"/>
      </left>
      <right/>
      <top style="medium">
        <color auto="1"/>
      </top>
      <bottom style="thin">
        <color auto="1"/>
      </bottom>
      <diagonal/>
    </border>
    <border>
      <left style="medium">
        <color auto="1"/>
      </left>
      <right style="medium">
        <color auto="1"/>
      </right>
      <top style="thin">
        <color auto="1"/>
      </top>
      <bottom/>
      <diagonal/>
    </border>
    <border>
      <left/>
      <right/>
      <top/>
      <bottom style="medium">
        <color rgb="FF3A6D8E"/>
      </bottom>
      <diagonal/>
    </border>
    <border>
      <left/>
      <right/>
      <top style="medium">
        <color rgb="FF3A6D8E"/>
      </top>
      <bottom/>
      <diagonal/>
    </border>
    <border>
      <left style="medium">
        <color auto="1"/>
      </left>
      <right/>
      <top style="thin">
        <color auto="1"/>
      </top>
      <bottom/>
      <diagonal/>
    </border>
    <border>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auto="1"/>
      </right>
      <top style="thin">
        <color auto="1"/>
      </top>
      <bottom style="medium">
        <color auto="1"/>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medium">
        <color indexed="64"/>
      </bottom>
      <diagonal/>
    </border>
    <border>
      <left style="medium">
        <color auto="1"/>
      </left>
      <right/>
      <top style="medium">
        <color auto="1"/>
      </top>
      <bottom/>
      <diagonal/>
    </border>
    <border>
      <left/>
      <right/>
      <top style="medium">
        <color indexed="64"/>
      </top>
      <bottom/>
      <diagonal/>
    </border>
    <border>
      <left style="thin">
        <color theme="0"/>
      </left>
      <right style="thin">
        <color theme="0"/>
      </right>
      <top style="thin">
        <color theme="0"/>
      </top>
      <bottom style="thin">
        <color theme="0"/>
      </bottom>
      <diagonal/>
    </border>
    <border>
      <left style="medium">
        <color auto="1"/>
      </left>
      <right style="medium">
        <color auto="1"/>
      </right>
      <top/>
      <bottom style="medium">
        <color auto="1"/>
      </bottom>
      <diagonal/>
    </border>
    <border>
      <left style="thin">
        <color theme="0"/>
      </left>
      <right style="thin">
        <color theme="0"/>
      </right>
      <top style="thin">
        <color theme="0"/>
      </top>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left/>
      <right style="medium">
        <color indexed="64"/>
      </right>
      <top/>
      <bottom style="medium">
        <color indexed="64"/>
      </bottom>
      <diagonal/>
    </border>
    <border>
      <left style="medium">
        <color auto="1"/>
      </left>
      <right/>
      <top/>
      <bottom style="medium">
        <color auto="1"/>
      </bottom>
      <diagonal/>
    </border>
    <border>
      <left/>
      <right style="thin">
        <color auto="1"/>
      </right>
      <top style="medium">
        <color auto="1"/>
      </top>
      <bottom style="thin">
        <color auto="1"/>
      </bottom>
      <diagonal/>
    </border>
    <border>
      <left/>
      <right style="medium">
        <color indexed="64"/>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medium">
        <color theme="8" tint="-0.499984740745262"/>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tint="-0.499984740745262"/>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auto="1"/>
      </bottom>
      <diagonal/>
    </border>
    <border>
      <left style="thin">
        <color auto="1"/>
      </left>
      <right/>
      <top/>
      <bottom style="medium">
        <color indexed="64"/>
      </bottom>
      <diagonal/>
    </border>
    <border>
      <left style="thin">
        <color rgb="FF000000"/>
      </left>
      <right style="thin">
        <color rgb="FF000000"/>
      </right>
      <top/>
      <bottom style="medium">
        <color auto="1"/>
      </bottom>
      <diagonal/>
    </border>
    <border>
      <left style="thin">
        <color rgb="FF000000"/>
      </left>
      <right style="thin">
        <color rgb="FF000000"/>
      </right>
      <top/>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auto="1"/>
      </right>
      <top/>
      <bottom style="medium">
        <color auto="1"/>
      </bottom>
      <diagonal/>
    </border>
    <border>
      <left style="thin">
        <color auto="1"/>
      </left>
      <right style="thin">
        <color rgb="FF000000"/>
      </right>
      <top/>
      <bottom style="medium">
        <color indexed="64"/>
      </bottom>
      <diagonal/>
    </border>
    <border>
      <left/>
      <right/>
      <top style="medium">
        <color rgb="FF3A6D8E"/>
      </top>
      <bottom style="thin">
        <color rgb="FF000000"/>
      </bottom>
      <diagonal/>
    </border>
    <border>
      <left style="thin">
        <color rgb="FF000000"/>
      </left>
      <right/>
      <top/>
      <bottom/>
      <diagonal/>
    </border>
    <border>
      <left/>
      <right/>
      <top/>
      <bottom style="medium">
        <color rgb="FF0070C0"/>
      </bottom>
      <diagonal/>
    </border>
    <border>
      <left style="thin">
        <color rgb="FF000000"/>
      </left>
      <right style="thin">
        <color rgb="FF000000"/>
      </right>
      <top style="thin">
        <color rgb="FF000000"/>
      </top>
      <bottom/>
      <diagonal/>
    </border>
    <border>
      <left style="thin">
        <color rgb="FF000000"/>
      </left>
      <right style="thin">
        <color auto="1"/>
      </right>
      <top/>
      <bottom/>
      <diagonal/>
    </border>
    <border>
      <left style="thin">
        <color auto="1"/>
      </left>
      <right style="thin">
        <color rgb="FF000000"/>
      </right>
      <top/>
      <bottom/>
      <diagonal/>
    </border>
  </borders>
  <cellStyleXfs count="5">
    <xf numFmtId="0" fontId="0" fillId="0" borderId="0"/>
    <xf numFmtId="9" fontId="3" fillId="0" borderId="0" applyFont="0" applyFill="0" applyBorder="0" applyAlignment="0" applyProtection="0"/>
    <xf numFmtId="0" fontId="12" fillId="0" borderId="0" applyNumberFormat="0" applyFill="0" applyBorder="0" applyAlignment="0" applyProtection="0"/>
    <xf numFmtId="0" fontId="19" fillId="0" borderId="0"/>
    <xf numFmtId="43" fontId="3" fillId="0" borderId="0" applyFont="0" applyFill="0" applyBorder="0" applyAlignment="0" applyProtection="0"/>
  </cellStyleXfs>
  <cellXfs count="380">
    <xf numFmtId="0" fontId="0" fillId="0" borderId="0" xfId="0"/>
    <xf numFmtId="0" fontId="0" fillId="2" borderId="0" xfId="0" applyFill="1"/>
    <xf numFmtId="0" fontId="7" fillId="0" borderId="0" xfId="0" applyFont="1" applyAlignment="1">
      <alignment horizontal="center"/>
    </xf>
    <xf numFmtId="0" fontId="2" fillId="2" borderId="0" xfId="0" applyFont="1" applyFill="1"/>
    <xf numFmtId="0" fontId="7" fillId="2" borderId="0" xfId="0" applyFont="1" applyFill="1" applyAlignment="1">
      <alignment horizontal="center"/>
    </xf>
    <xf numFmtId="0" fontId="11" fillId="2" borderId="0" xfId="0" applyFont="1" applyFill="1" applyAlignment="1">
      <alignment wrapText="1"/>
    </xf>
    <xf numFmtId="0" fontId="0" fillId="2" borderId="0" xfId="0" applyFill="1" applyAlignment="1">
      <alignment horizontal="left" vertical="top"/>
    </xf>
    <xf numFmtId="0" fontId="0" fillId="3" borderId="2" xfId="0" applyFill="1" applyBorder="1" applyProtection="1">
      <protection locked="0"/>
    </xf>
    <xf numFmtId="0" fontId="6" fillId="2" borderId="0" xfId="0" applyFont="1" applyFill="1"/>
    <xf numFmtId="0" fontId="5" fillId="2" borderId="0" xfId="0" applyFont="1" applyFill="1"/>
    <xf numFmtId="0" fontId="7" fillId="2" borderId="0" xfId="0" applyFont="1" applyFill="1"/>
    <xf numFmtId="0" fontId="11" fillId="2" borderId="8" xfId="0" applyFont="1" applyFill="1" applyBorder="1"/>
    <xf numFmtId="0" fontId="17" fillId="2" borderId="26" xfId="0" applyFont="1" applyFill="1" applyBorder="1"/>
    <xf numFmtId="0" fontId="17" fillId="2" borderId="4" xfId="0" applyFont="1" applyFill="1" applyBorder="1"/>
    <xf numFmtId="0" fontId="0" fillId="3" borderId="12" xfId="0" applyFill="1" applyBorder="1" applyProtection="1">
      <protection locked="0"/>
    </xf>
    <xf numFmtId="0" fontId="0" fillId="3" borderId="13" xfId="0" applyFill="1" applyBorder="1" applyProtection="1">
      <protection locked="0"/>
    </xf>
    <xf numFmtId="0" fontId="0" fillId="3" borderId="14" xfId="0" applyFill="1" applyBorder="1" applyProtection="1">
      <protection locked="0"/>
    </xf>
    <xf numFmtId="0" fontId="0" fillId="3" borderId="15" xfId="0" applyFill="1" applyBorder="1" applyProtection="1">
      <protection locked="0"/>
    </xf>
    <xf numFmtId="0" fontId="0" fillId="3" borderId="16" xfId="0" applyFill="1" applyBorder="1" applyProtection="1">
      <protection locked="0"/>
    </xf>
    <xf numFmtId="0" fontId="11" fillId="2" borderId="15" xfId="0" applyFont="1" applyFill="1" applyBorder="1" applyAlignment="1">
      <alignment horizontal="center" vertical="center" wrapText="1"/>
    </xf>
    <xf numFmtId="0" fontId="17" fillId="2" borderId="26" xfId="0" applyFont="1" applyFill="1" applyBorder="1" applyAlignment="1">
      <alignment horizontal="left" vertical="top"/>
    </xf>
    <xf numFmtId="0" fontId="21" fillId="2" borderId="0" xfId="0" applyFont="1" applyFill="1"/>
    <xf numFmtId="0" fontId="11" fillId="2" borderId="16" xfId="0" applyFont="1" applyFill="1" applyBorder="1" applyAlignment="1">
      <alignment horizontal="center" vertical="center"/>
    </xf>
    <xf numFmtId="0" fontId="11" fillId="5" borderId="6" xfId="0" applyFont="1" applyFill="1" applyBorder="1" applyAlignment="1">
      <alignment horizontal="right"/>
    </xf>
    <xf numFmtId="0" fontId="17" fillId="2" borderId="25" xfId="0" applyFont="1" applyFill="1" applyBorder="1"/>
    <xf numFmtId="0" fontId="21" fillId="2" borderId="4" xfId="0" applyFont="1" applyFill="1" applyBorder="1"/>
    <xf numFmtId="0" fontId="18" fillId="2" borderId="0" xfId="0" applyFont="1" applyFill="1" applyAlignment="1">
      <alignment horizontal="left" vertical="top" wrapText="1"/>
    </xf>
    <xf numFmtId="0" fontId="24" fillId="2" borderId="0" xfId="0" applyFont="1" applyFill="1"/>
    <xf numFmtId="0" fontId="13" fillId="2" borderId="0" xfId="0" applyFont="1" applyFill="1"/>
    <xf numFmtId="0" fontId="25" fillId="2" borderId="0" xfId="0" applyFont="1" applyFill="1"/>
    <xf numFmtId="0" fontId="26" fillId="2" borderId="0" xfId="0" applyFont="1" applyFill="1"/>
    <xf numFmtId="0" fontId="13" fillId="2" borderId="0" xfId="0" applyFont="1" applyFill="1" applyAlignment="1">
      <alignment wrapText="1"/>
    </xf>
    <xf numFmtId="0" fontId="4" fillId="2" borderId="8" xfId="0" applyFont="1" applyFill="1" applyBorder="1"/>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xf>
    <xf numFmtId="0" fontId="22" fillId="2" borderId="0" xfId="0" applyFont="1" applyFill="1"/>
    <xf numFmtId="0" fontId="0" fillId="2" borderId="19" xfId="0" applyFill="1" applyBorder="1"/>
    <xf numFmtId="0" fontId="0" fillId="2" borderId="20" xfId="0" applyFill="1" applyBorder="1"/>
    <xf numFmtId="0" fontId="0" fillId="2" borderId="21" xfId="0" applyFill="1" applyBorder="1"/>
    <xf numFmtId="0" fontId="22" fillId="2" borderId="23" xfId="0" applyFont="1" applyFill="1" applyBorder="1"/>
    <xf numFmtId="0" fontId="22" fillId="2" borderId="24" xfId="0" applyFont="1" applyFill="1" applyBorder="1"/>
    <xf numFmtId="0" fontId="13" fillId="2" borderId="22" xfId="0" applyFont="1" applyFill="1" applyBorder="1" applyAlignment="1">
      <alignment horizontal="left" vertical="top"/>
    </xf>
    <xf numFmtId="0" fontId="13" fillId="2" borderId="8" xfId="0" applyFont="1" applyFill="1" applyBorder="1"/>
    <xf numFmtId="0" fontId="13" fillId="2" borderId="22" xfId="0" applyFont="1" applyFill="1" applyBorder="1"/>
    <xf numFmtId="0" fontId="13" fillId="2" borderId="5" xfId="0" applyFont="1" applyFill="1" applyBorder="1"/>
    <xf numFmtId="0" fontId="13" fillId="2" borderId="24" xfId="0" applyFont="1" applyFill="1" applyBorder="1"/>
    <xf numFmtId="0" fontId="4" fillId="5" borderId="10" xfId="0" applyFont="1" applyFill="1" applyBorder="1" applyAlignment="1">
      <alignment horizontal="right"/>
    </xf>
    <xf numFmtId="9" fontId="0" fillId="2" borderId="11" xfId="1" applyFont="1" applyFill="1" applyBorder="1" applyAlignment="1" applyProtection="1">
      <alignment horizontal="right"/>
    </xf>
    <xf numFmtId="0" fontId="4" fillId="5" borderId="14" xfId="0" applyFont="1" applyFill="1" applyBorder="1" applyAlignment="1">
      <alignment horizontal="right"/>
    </xf>
    <xf numFmtId="9" fontId="0" fillId="2" borderId="16" xfId="1" applyFont="1" applyFill="1" applyBorder="1" applyAlignment="1" applyProtection="1">
      <alignment horizontal="right"/>
    </xf>
    <xf numFmtId="0" fontId="17" fillId="2" borderId="0" xfId="0" applyFont="1" applyFill="1"/>
    <xf numFmtId="0" fontId="5" fillId="2" borderId="0" xfId="0" applyFont="1" applyFill="1" applyAlignment="1">
      <alignment horizontal="center"/>
    </xf>
    <xf numFmtId="0" fontId="14" fillId="2" borderId="0" xfId="0" applyFont="1" applyFill="1"/>
    <xf numFmtId="0" fontId="8" fillId="2" borderId="0" xfId="0" applyFont="1" applyFill="1" applyAlignment="1">
      <alignment horizontal="center"/>
    </xf>
    <xf numFmtId="0" fontId="14" fillId="2" borderId="0" xfId="0" applyFont="1" applyFill="1" applyAlignment="1">
      <alignment horizontal="center"/>
    </xf>
    <xf numFmtId="0" fontId="20" fillId="2" borderId="0" xfId="0" applyFont="1" applyFill="1"/>
    <xf numFmtId="0" fontId="20" fillId="2" borderId="0" xfId="0" applyFont="1" applyFill="1" applyAlignment="1">
      <alignment horizontal="center"/>
    </xf>
    <xf numFmtId="0" fontId="10" fillId="2" borderId="0" xfId="0" applyFont="1" applyFill="1" applyAlignment="1">
      <alignment horizontal="left" wrapText="1"/>
    </xf>
    <xf numFmtId="0" fontId="13" fillId="0" borderId="0" xfId="0" applyFont="1" applyAlignment="1">
      <alignment wrapText="1"/>
    </xf>
    <xf numFmtId="0" fontId="23" fillId="2" borderId="0" xfId="2" applyFont="1" applyFill="1" applyBorder="1" applyProtection="1"/>
    <xf numFmtId="0" fontId="17" fillId="2" borderId="0" xfId="0" applyFont="1" applyFill="1" applyAlignment="1">
      <alignment wrapText="1"/>
    </xf>
    <xf numFmtId="0" fontId="20" fillId="0" borderId="0" xfId="0" applyFont="1"/>
    <xf numFmtId="0" fontId="29" fillId="6" borderId="0" xfId="0" applyFont="1" applyFill="1"/>
    <xf numFmtId="0" fontId="30" fillId="6" borderId="0" xfId="0" applyFont="1" applyFill="1"/>
    <xf numFmtId="0" fontId="31" fillId="6" borderId="0" xfId="0" applyFont="1" applyFill="1"/>
    <xf numFmtId="0" fontId="32" fillId="6" borderId="0" xfId="0" applyFont="1" applyFill="1"/>
    <xf numFmtId="0" fontId="33" fillId="6" borderId="0" xfId="0" applyFont="1" applyFill="1"/>
    <xf numFmtId="0" fontId="30" fillId="6" borderId="0" xfId="0" applyFont="1" applyFill="1" applyAlignment="1">
      <alignment vertical="top" wrapText="1"/>
    </xf>
    <xf numFmtId="0" fontId="13" fillId="2" borderId="0" xfId="0" applyFont="1" applyFill="1" applyAlignment="1">
      <alignment vertical="top" wrapText="1"/>
    </xf>
    <xf numFmtId="0" fontId="6" fillId="2" borderId="0" xfId="0" applyFont="1" applyFill="1" applyAlignment="1">
      <alignment horizontal="center"/>
    </xf>
    <xf numFmtId="0" fontId="17" fillId="2" borderId="0" xfId="0" applyFont="1" applyFill="1" applyAlignment="1">
      <alignment vertical="top" wrapText="1"/>
    </xf>
    <xf numFmtId="0" fontId="1" fillId="2" borderId="0" xfId="0" applyFont="1" applyFill="1"/>
    <xf numFmtId="0" fontId="12" fillId="2" borderId="0" xfId="2" applyFill="1"/>
    <xf numFmtId="0" fontId="1" fillId="0" borderId="0" xfId="0" applyFont="1"/>
    <xf numFmtId="0" fontId="0" fillId="2" borderId="0" xfId="0" applyFill="1" applyAlignment="1">
      <alignment horizontal="center" wrapText="1"/>
    </xf>
    <xf numFmtId="0" fontId="34" fillId="0" borderId="0" xfId="0" applyFont="1" applyAlignment="1">
      <alignment horizontal="left" vertical="center" wrapText="1"/>
    </xf>
    <xf numFmtId="0" fontId="1" fillId="3" borderId="2" xfId="0" applyFont="1" applyFill="1" applyBorder="1" applyAlignment="1" applyProtection="1">
      <alignment horizontal="right"/>
      <protection locked="0"/>
    </xf>
    <xf numFmtId="0" fontId="1" fillId="3" borderId="17" xfId="0" applyFont="1" applyFill="1" applyBorder="1" applyProtection="1">
      <protection locked="0"/>
    </xf>
    <xf numFmtId="0" fontId="1" fillId="3" borderId="4" xfId="0" applyFont="1" applyFill="1" applyBorder="1" applyProtection="1">
      <protection locked="0"/>
    </xf>
    <xf numFmtId="0" fontId="1" fillId="3" borderId="18" xfId="0" applyFont="1" applyFill="1" applyBorder="1" applyProtection="1">
      <protection locked="0"/>
    </xf>
    <xf numFmtId="0" fontId="1" fillId="3" borderId="12" xfId="0" applyFont="1" applyFill="1" applyBorder="1" applyProtection="1">
      <protection locked="0"/>
    </xf>
    <xf numFmtId="0" fontId="1" fillId="3" borderId="2" xfId="0" applyFont="1" applyFill="1" applyBorder="1" applyProtection="1">
      <protection locked="0"/>
    </xf>
    <xf numFmtId="0" fontId="1" fillId="3" borderId="13" xfId="0" applyFont="1" applyFill="1" applyBorder="1" applyProtection="1">
      <protection locked="0"/>
    </xf>
    <xf numFmtId="0" fontId="1" fillId="3" borderId="14" xfId="0" applyFont="1" applyFill="1" applyBorder="1" applyProtection="1">
      <protection locked="0"/>
    </xf>
    <xf numFmtId="0" fontId="1" fillId="3" borderId="15" xfId="0" applyFont="1" applyFill="1" applyBorder="1" applyProtection="1">
      <protection locked="0"/>
    </xf>
    <xf numFmtId="0" fontId="1" fillId="3" borderId="16" xfId="0" applyFont="1" applyFill="1" applyBorder="1" applyProtection="1">
      <protection locked="0"/>
    </xf>
    <xf numFmtId="9" fontId="1" fillId="2" borderId="7" xfId="1" applyFont="1" applyFill="1" applyBorder="1" applyAlignment="1">
      <alignment horizontal="right"/>
    </xf>
    <xf numFmtId="0" fontId="1" fillId="2" borderId="0" xfId="0" applyFont="1" applyFill="1" applyAlignment="1">
      <alignment horizontal="left"/>
    </xf>
    <xf numFmtId="0" fontId="28" fillId="2" borderId="0" xfId="0" applyFont="1" applyFill="1"/>
    <xf numFmtId="0" fontId="16" fillId="0" borderId="0" xfId="0" applyFont="1" applyAlignment="1">
      <alignment horizontal="center" vertical="center"/>
    </xf>
    <xf numFmtId="0" fontId="1" fillId="2" borderId="0" xfId="0" applyFont="1" applyFill="1" applyAlignment="1">
      <alignment vertical="top"/>
    </xf>
    <xf numFmtId="0" fontId="36" fillId="6" borderId="0" xfId="0" applyFont="1" applyFill="1" applyAlignment="1">
      <alignment vertical="center"/>
    </xf>
    <xf numFmtId="0" fontId="16" fillId="0" borderId="0" xfId="0" applyFont="1"/>
    <xf numFmtId="0" fontId="37" fillId="0" borderId="3" xfId="0" applyFont="1" applyBorder="1" applyAlignment="1">
      <alignment horizontal="center"/>
    </xf>
    <xf numFmtId="0" fontId="38" fillId="0" borderId="0" xfId="0" applyFont="1" applyAlignment="1">
      <alignment horizontal="left" vertical="top" wrapText="1"/>
    </xf>
    <xf numFmtId="0" fontId="41" fillId="2" borderId="0" xfId="0" applyFont="1" applyFill="1"/>
    <xf numFmtId="0" fontId="15" fillId="9" borderId="3" xfId="0" applyFont="1" applyFill="1" applyBorder="1" applyAlignment="1">
      <alignment horizontal="center"/>
    </xf>
    <xf numFmtId="0" fontId="36" fillId="6" borderId="0" xfId="0" applyFont="1" applyFill="1"/>
    <xf numFmtId="0" fontId="0" fillId="0" borderId="50" xfId="0" applyBorder="1"/>
    <xf numFmtId="0" fontId="36" fillId="6" borderId="50" xfId="0" applyFont="1" applyFill="1" applyBorder="1"/>
    <xf numFmtId="0" fontId="21" fillId="2" borderId="50" xfId="0" applyFont="1" applyFill="1" applyBorder="1" applyAlignment="1">
      <alignment horizontal="left"/>
    </xf>
    <xf numFmtId="0" fontId="12" fillId="0" borderId="50" xfId="2" applyBorder="1"/>
    <xf numFmtId="0" fontId="1" fillId="2" borderId="50" xfId="0" applyFont="1" applyFill="1" applyBorder="1"/>
    <xf numFmtId="0" fontId="20" fillId="0" borderId="50" xfId="0" applyFont="1" applyBorder="1"/>
    <xf numFmtId="0" fontId="15" fillId="9" borderId="51" xfId="0" applyFont="1" applyFill="1" applyBorder="1" applyAlignment="1">
      <alignment horizontal="center"/>
    </xf>
    <xf numFmtId="0" fontId="1" fillId="2" borderId="2" xfId="0" applyFont="1" applyFill="1" applyBorder="1" applyAlignment="1">
      <alignment horizontal="center" vertical="center" wrapText="1"/>
    </xf>
    <xf numFmtId="0" fontId="43" fillId="0" borderId="2" xfId="0" applyFont="1" applyBorder="1" applyAlignment="1">
      <alignment horizontal="center" vertical="center" wrapText="1"/>
    </xf>
    <xf numFmtId="0" fontId="15" fillId="0" borderId="54" xfId="0" applyFont="1" applyBorder="1" applyAlignment="1">
      <alignment horizontal="center"/>
    </xf>
    <xf numFmtId="0" fontId="11" fillId="2" borderId="53" xfId="0" applyFont="1" applyFill="1" applyBorder="1" applyAlignment="1">
      <alignment horizontal="center" vertical="center" wrapText="1"/>
    </xf>
    <xf numFmtId="0" fontId="15" fillId="0" borderId="51" xfId="0" applyFont="1" applyBorder="1"/>
    <xf numFmtId="0" fontId="11" fillId="2" borderId="13" xfId="0" applyFont="1" applyFill="1" applyBorder="1" applyAlignment="1">
      <alignment horizontal="center" vertical="center" wrapText="1"/>
    </xf>
    <xf numFmtId="0" fontId="42" fillId="2" borderId="50" xfId="0" applyFont="1" applyFill="1" applyBorder="1" applyAlignment="1">
      <alignment horizontal="center"/>
    </xf>
    <xf numFmtId="0" fontId="15" fillId="0" borderId="56" xfId="0" applyFont="1" applyBorder="1"/>
    <xf numFmtId="0" fontId="15" fillId="0" borderId="11" xfId="0" applyFont="1" applyBorder="1" applyAlignment="1">
      <alignment horizontal="center"/>
    </xf>
    <xf numFmtId="0" fontId="48" fillId="2" borderId="0" xfId="0" applyFont="1" applyFill="1"/>
    <xf numFmtId="0" fontId="0" fillId="0" borderId="50" xfId="0" applyBorder="1" applyAlignment="1">
      <alignment horizontal="left" vertical="top"/>
    </xf>
    <xf numFmtId="0" fontId="1" fillId="2" borderId="50" xfId="0" applyFont="1" applyFill="1" applyBorder="1" applyAlignment="1">
      <alignment horizontal="left" vertical="top"/>
    </xf>
    <xf numFmtId="0" fontId="1" fillId="2" borderId="52" xfId="0" applyFont="1" applyFill="1" applyBorder="1"/>
    <xf numFmtId="0" fontId="22" fillId="2" borderId="50" xfId="0" applyFont="1" applyFill="1" applyBorder="1"/>
    <xf numFmtId="0" fontId="12" fillId="2" borderId="50" xfId="2" applyFill="1" applyBorder="1" applyAlignment="1"/>
    <xf numFmtId="0" fontId="13" fillId="2" borderId="50" xfId="0" applyFont="1" applyFill="1" applyBorder="1" applyAlignment="1">
      <alignment vertical="top"/>
    </xf>
    <xf numFmtId="0" fontId="13" fillId="2" borderId="50" xfId="0" applyFont="1" applyFill="1" applyBorder="1"/>
    <xf numFmtId="0" fontId="39" fillId="10" borderId="50" xfId="0" applyFont="1" applyFill="1" applyBorder="1" applyAlignment="1">
      <alignment horizontal="left" vertical="top" wrapText="1"/>
    </xf>
    <xf numFmtId="0" fontId="0" fillId="0" borderId="64" xfId="0" applyBorder="1"/>
    <xf numFmtId="0" fontId="1" fillId="2" borderId="64" xfId="0" applyFont="1" applyFill="1" applyBorder="1"/>
    <xf numFmtId="0" fontId="36" fillId="6" borderId="63" xfId="0" applyFont="1" applyFill="1" applyBorder="1"/>
    <xf numFmtId="0" fontId="1" fillId="2" borderId="63" xfId="0" applyFont="1" applyFill="1" applyBorder="1"/>
    <xf numFmtId="0" fontId="12" fillId="0" borderId="64" xfId="2" applyBorder="1"/>
    <xf numFmtId="0" fontId="29" fillId="0" borderId="64" xfId="0" applyFont="1" applyBorder="1"/>
    <xf numFmtId="0" fontId="22" fillId="2" borderId="64" xfId="0" applyFont="1" applyFill="1" applyBorder="1"/>
    <xf numFmtId="0" fontId="0" fillId="0" borderId="63" xfId="0" applyBorder="1"/>
    <xf numFmtId="0" fontId="21" fillId="2" borderId="64" xfId="0" applyFont="1" applyFill="1" applyBorder="1" applyAlignment="1">
      <alignment horizontal="left"/>
    </xf>
    <xf numFmtId="0" fontId="15" fillId="9" borderId="6" xfId="0" applyFont="1" applyFill="1" applyBorder="1" applyAlignment="1">
      <alignment horizontal="center"/>
    </xf>
    <xf numFmtId="0" fontId="0" fillId="0" borderId="0" xfId="0" applyAlignment="1">
      <alignment horizontal="center"/>
    </xf>
    <xf numFmtId="0" fontId="15" fillId="9" borderId="66" xfId="0" applyFont="1" applyFill="1" applyBorder="1" applyAlignment="1">
      <alignment horizontal="center"/>
    </xf>
    <xf numFmtId="0" fontId="1" fillId="0" borderId="10" xfId="0" applyFont="1" applyBorder="1" applyAlignment="1">
      <alignment horizontal="left" vertical="top" wrapText="1"/>
    </xf>
    <xf numFmtId="0" fontId="1" fillId="0" borderId="12" xfId="0" applyFont="1" applyBorder="1" applyAlignment="1">
      <alignment horizontal="left" vertical="top" wrapText="1"/>
    </xf>
    <xf numFmtId="0" fontId="1" fillId="0" borderId="14" xfId="0" applyFont="1" applyBorder="1" applyAlignment="1">
      <alignment horizontal="left" vertical="top" wrapText="1"/>
    </xf>
    <xf numFmtId="1" fontId="18" fillId="2" borderId="0" xfId="0" applyNumberFormat="1" applyFont="1" applyFill="1" applyAlignment="1">
      <alignment horizontal="left" vertical="top" wrapText="1"/>
    </xf>
    <xf numFmtId="1" fontId="15" fillId="0" borderId="67" xfId="0" applyNumberFormat="1" applyFont="1" applyBorder="1"/>
    <xf numFmtId="1" fontId="50" fillId="2" borderId="0" xfId="0" applyNumberFormat="1" applyFont="1" applyFill="1" applyAlignment="1">
      <alignment horizontal="right" vertical="top" wrapText="1"/>
    </xf>
    <xf numFmtId="0" fontId="49" fillId="2" borderId="0" xfId="0" applyFont="1" applyFill="1"/>
    <xf numFmtId="0" fontId="50" fillId="2" borderId="0" xfId="0" applyFont="1" applyFill="1"/>
    <xf numFmtId="0" fontId="50" fillId="2" borderId="0" xfId="0" applyFont="1" applyFill="1" applyAlignment="1">
      <alignment horizontal="center"/>
    </xf>
    <xf numFmtId="0" fontId="50" fillId="2" borderId="0" xfId="0" applyFont="1" applyFill="1" applyAlignment="1">
      <alignment horizontal="center" vertical="top" wrapText="1"/>
    </xf>
    <xf numFmtId="0" fontId="8" fillId="2" borderId="0" xfId="0" applyFont="1" applyFill="1"/>
    <xf numFmtId="0" fontId="51" fillId="2" borderId="0" xfId="0" applyFont="1" applyFill="1"/>
    <xf numFmtId="0" fontId="8" fillId="6" borderId="0" xfId="0" applyFont="1" applyFill="1"/>
    <xf numFmtId="0" fontId="9" fillId="0" borderId="0" xfId="0" applyFont="1"/>
    <xf numFmtId="0" fontId="6" fillId="2" borderId="0" xfId="3" applyFont="1" applyFill="1" applyAlignment="1">
      <alignment horizontal="left" vertical="center" wrapText="1"/>
    </xf>
    <xf numFmtId="0" fontId="0" fillId="0" borderId="2" xfId="0" applyBorder="1"/>
    <xf numFmtId="0" fontId="1" fillId="0" borderId="12" xfId="0" applyFont="1" applyBorder="1"/>
    <xf numFmtId="0" fontId="1" fillId="0" borderId="2" xfId="0" applyFont="1" applyBorder="1"/>
    <xf numFmtId="0" fontId="1" fillId="0" borderId="53" xfId="0" applyFont="1" applyBorder="1"/>
    <xf numFmtId="0" fontId="1" fillId="0" borderId="13" xfId="0" applyFont="1" applyBorder="1"/>
    <xf numFmtId="0" fontId="1" fillId="0" borderId="14" xfId="0" applyFont="1" applyBorder="1"/>
    <xf numFmtId="0" fontId="1" fillId="0" borderId="15" xfId="0" applyFont="1" applyBorder="1"/>
    <xf numFmtId="0" fontId="1" fillId="0" borderId="68" xfId="0" applyFont="1" applyBorder="1"/>
    <xf numFmtId="0" fontId="1" fillId="0" borderId="16" xfId="0" applyFont="1" applyBorder="1"/>
    <xf numFmtId="0" fontId="17" fillId="0" borderId="2" xfId="0" applyFont="1" applyBorder="1"/>
    <xf numFmtId="0" fontId="13" fillId="0" borderId="2" xfId="0" applyFont="1" applyBorder="1"/>
    <xf numFmtId="0" fontId="13" fillId="0" borderId="15" xfId="0" applyFont="1" applyBorder="1"/>
    <xf numFmtId="0" fontId="16" fillId="2" borderId="11"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 fillId="0" borderId="69" xfId="0" applyFont="1" applyBorder="1"/>
    <xf numFmtId="0" fontId="1" fillId="0" borderId="70" xfId="0" applyFont="1" applyBorder="1"/>
    <xf numFmtId="0" fontId="37" fillId="7" borderId="74" xfId="0" applyFont="1" applyFill="1" applyBorder="1" applyAlignment="1">
      <alignment vertical="top" wrapText="1"/>
    </xf>
    <xf numFmtId="0" fontId="43" fillId="12" borderId="53" xfId="0" applyFont="1" applyFill="1" applyBorder="1" applyAlignment="1">
      <alignment horizontal="right"/>
    </xf>
    <xf numFmtId="0" fontId="43" fillId="12" borderId="69" xfId="0" applyFont="1" applyFill="1" applyBorder="1"/>
    <xf numFmtId="0" fontId="15" fillId="2" borderId="0" xfId="0" applyFont="1" applyFill="1" applyAlignment="1">
      <alignment vertical="top" wrapText="1"/>
    </xf>
    <xf numFmtId="0" fontId="15" fillId="7" borderId="73" xfId="0" applyFont="1" applyFill="1" applyBorder="1" applyAlignment="1">
      <alignment vertical="top" wrapText="1"/>
    </xf>
    <xf numFmtId="0" fontId="15" fillId="7" borderId="75" xfId="0" applyFont="1" applyFill="1" applyBorder="1" applyAlignment="1">
      <alignment vertical="top" wrapText="1"/>
    </xf>
    <xf numFmtId="0" fontId="60" fillId="0" borderId="65" xfId="0" applyFont="1" applyBorder="1"/>
    <xf numFmtId="0" fontId="60" fillId="0" borderId="50" xfId="0" applyFont="1" applyBorder="1"/>
    <xf numFmtId="0" fontId="60" fillId="0" borderId="0" xfId="0" applyFont="1"/>
    <xf numFmtId="0" fontId="60" fillId="0" borderId="64" xfId="0" applyFont="1" applyBorder="1" applyAlignment="1">
      <alignment horizontal="left" vertical="top" wrapText="1"/>
    </xf>
    <xf numFmtId="0" fontId="60" fillId="10" borderId="64" xfId="0" applyFont="1" applyFill="1" applyBorder="1" applyAlignment="1">
      <alignment horizontal="left" vertical="top" wrapText="1"/>
    </xf>
    <xf numFmtId="0" fontId="61" fillId="10" borderId="64" xfId="0" applyFont="1" applyFill="1" applyBorder="1" applyAlignment="1">
      <alignment horizontal="left" vertical="top" wrapText="1"/>
    </xf>
    <xf numFmtId="0" fontId="62" fillId="2" borderId="50" xfId="0" applyFont="1" applyFill="1" applyBorder="1" applyAlignment="1">
      <alignment horizontal="left" vertical="top"/>
    </xf>
    <xf numFmtId="0" fontId="61" fillId="0" borderId="64" xfId="0" applyFont="1" applyBorder="1" applyAlignment="1">
      <alignment horizontal="left" vertical="top" wrapText="1"/>
    </xf>
    <xf numFmtId="0" fontId="60" fillId="0" borderId="50" xfId="0" applyFont="1" applyBorder="1" applyAlignment="1">
      <alignment horizontal="left" vertical="top" wrapText="1"/>
    </xf>
    <xf numFmtId="0" fontId="60" fillId="0" borderId="0" xfId="0" applyFont="1" applyAlignment="1">
      <alignment horizontal="left" vertical="top" wrapText="1"/>
    </xf>
    <xf numFmtId="0" fontId="63" fillId="0" borderId="65" xfId="0" applyFont="1" applyBorder="1"/>
    <xf numFmtId="0" fontId="63" fillId="0" borderId="64" xfId="0" applyFont="1" applyBorder="1" applyAlignment="1">
      <alignment horizontal="left" vertical="top" wrapText="1"/>
    </xf>
    <xf numFmtId="0" fontId="4" fillId="2" borderId="25" xfId="0" applyFont="1" applyFill="1" applyBorder="1" applyAlignment="1">
      <alignment horizontal="center" vertical="center" wrapText="1"/>
    </xf>
    <xf numFmtId="0" fontId="4" fillId="2" borderId="25" xfId="0" applyFont="1" applyFill="1" applyBorder="1" applyAlignment="1">
      <alignment horizontal="center" wrapText="1"/>
    </xf>
    <xf numFmtId="0" fontId="1" fillId="0" borderId="81" xfId="0" applyFont="1" applyBorder="1" applyProtection="1">
      <protection locked="0"/>
    </xf>
    <xf numFmtId="0" fontId="43" fillId="0" borderId="0" xfId="0" applyFont="1" applyAlignment="1">
      <alignment vertical="center"/>
    </xf>
    <xf numFmtId="0" fontId="58"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 fillId="0" borderId="84" xfId="0" applyFont="1" applyBorder="1" applyProtection="1">
      <protection locked="0"/>
    </xf>
    <xf numFmtId="0" fontId="0" fillId="0" borderId="80" xfId="0" applyBorder="1"/>
    <xf numFmtId="0" fontId="64" fillId="0" borderId="0" xfId="0" applyFont="1" applyAlignment="1">
      <alignment vertical="top" wrapText="1"/>
    </xf>
    <xf numFmtId="0" fontId="37" fillId="7" borderId="73" xfId="0" applyFont="1" applyFill="1" applyBorder="1" applyAlignment="1">
      <alignment vertical="top" wrapText="1"/>
    </xf>
    <xf numFmtId="0" fontId="37" fillId="7" borderId="75" xfId="0" applyFont="1" applyFill="1" applyBorder="1" applyAlignment="1">
      <alignment vertical="top" wrapText="1"/>
    </xf>
    <xf numFmtId="0" fontId="56" fillId="0" borderId="23" xfId="0" applyFont="1" applyBorder="1" applyProtection="1">
      <protection locked="0"/>
    </xf>
    <xf numFmtId="0" fontId="11" fillId="2" borderId="87" xfId="0" applyFont="1" applyFill="1" applyBorder="1" applyAlignment="1">
      <alignment horizontal="center" vertical="center" wrapText="1"/>
    </xf>
    <xf numFmtId="0" fontId="11" fillId="2" borderId="88" xfId="0" applyFont="1" applyFill="1" applyBorder="1" applyAlignment="1">
      <alignment horizont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1" fontId="8" fillId="0" borderId="33" xfId="0" applyNumberFormat="1" applyFont="1" applyBorder="1" applyAlignment="1">
      <alignment horizontal="center" vertical="center"/>
    </xf>
    <xf numFmtId="0" fontId="8" fillId="0" borderId="33" xfId="0" applyFont="1" applyBorder="1" applyAlignment="1">
      <alignment horizontal="center" vertical="center"/>
    </xf>
    <xf numFmtId="0" fontId="8" fillId="0" borderId="41" xfId="0" applyFont="1" applyBorder="1" applyAlignment="1">
      <alignment horizontal="center" vertic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11" fillId="2" borderId="10" xfId="0" applyFont="1" applyFill="1" applyBorder="1" applyAlignment="1">
      <alignment horizontal="center"/>
    </xf>
    <xf numFmtId="0" fontId="11" fillId="2" borderId="9" xfId="0" applyFont="1" applyFill="1" applyBorder="1" applyAlignment="1">
      <alignment horizontal="center"/>
    </xf>
    <xf numFmtId="0" fontId="11" fillId="2" borderId="9" xfId="0" applyFont="1" applyFill="1" applyBorder="1" applyAlignment="1">
      <alignment horizontal="center" wrapText="1"/>
    </xf>
    <xf numFmtId="0" fontId="11" fillId="2" borderId="10" xfId="0" applyFont="1" applyFill="1" applyBorder="1" applyAlignment="1">
      <alignment horizontal="center" wrapText="1"/>
    </xf>
    <xf numFmtId="0" fontId="11" fillId="2" borderId="11" xfId="0" applyFont="1" applyFill="1" applyBorder="1" applyAlignment="1">
      <alignment horizontal="center" wrapText="1"/>
    </xf>
    <xf numFmtId="0" fontId="58" fillId="2" borderId="10" xfId="0" applyFont="1" applyFill="1" applyBorder="1" applyAlignment="1">
      <alignment horizontal="center" wrapText="1"/>
    </xf>
    <xf numFmtId="0" fontId="71" fillId="2" borderId="54" xfId="0" applyFont="1" applyFill="1" applyBorder="1" applyAlignment="1">
      <alignment horizontal="center" wrapText="1"/>
    </xf>
    <xf numFmtId="0" fontId="15" fillId="0" borderId="10" xfId="0" applyFont="1" applyBorder="1" applyAlignment="1">
      <alignment horizontal="center" wrapText="1"/>
    </xf>
    <xf numFmtId="0" fontId="15" fillId="2" borderId="9" xfId="0" applyFont="1" applyFill="1" applyBorder="1" applyAlignment="1">
      <alignment horizontal="center"/>
    </xf>
    <xf numFmtId="0" fontId="15" fillId="2" borderId="9" xfId="0" applyFont="1" applyFill="1" applyBorder="1" applyAlignment="1">
      <alignment horizontal="center" wrapText="1"/>
    </xf>
    <xf numFmtId="0" fontId="58" fillId="0" borderId="54" xfId="0" applyFont="1" applyBorder="1" applyAlignment="1">
      <alignment horizontal="center" wrapText="1"/>
    </xf>
    <xf numFmtId="0" fontId="16" fillId="0" borderId="7" xfId="0" applyFont="1" applyBorder="1"/>
    <xf numFmtId="0" fontId="58" fillId="2" borderId="11" xfId="0" applyFont="1" applyFill="1" applyBorder="1" applyAlignment="1">
      <alignment horizontal="center" wrapText="1"/>
    </xf>
    <xf numFmtId="0" fontId="58" fillId="2" borderId="58" xfId="0" applyFont="1" applyFill="1" applyBorder="1" applyAlignment="1">
      <alignment horizontal="center" wrapText="1"/>
    </xf>
    <xf numFmtId="1" fontId="11" fillId="0" borderId="7" xfId="0" applyNumberFormat="1" applyFont="1" applyBorder="1"/>
    <xf numFmtId="1" fontId="4" fillId="0" borderId="3" xfId="4" applyNumberFormat="1" applyFont="1" applyFill="1" applyBorder="1" applyAlignment="1">
      <alignment horizontal="center" wrapText="1"/>
    </xf>
    <xf numFmtId="0" fontId="37" fillId="7" borderId="90" xfId="0" applyFont="1" applyFill="1" applyBorder="1" applyAlignment="1">
      <alignment horizontal="left" vertical="top" wrapText="1"/>
    </xf>
    <xf numFmtId="0" fontId="37" fillId="7" borderId="0" xfId="0" applyFont="1" applyFill="1" applyAlignment="1">
      <alignment vertical="top" wrapText="1"/>
    </xf>
    <xf numFmtId="0" fontId="11" fillId="2" borderId="0" xfId="0" applyFont="1" applyFill="1"/>
    <xf numFmtId="0" fontId="11" fillId="2" borderId="84" xfId="0" applyFont="1" applyFill="1" applyBorder="1" applyAlignment="1">
      <alignment horizontal="center" vertical="center"/>
    </xf>
    <xf numFmtId="0" fontId="52" fillId="2" borderId="84"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64" fillId="0" borderId="0" xfId="0" applyFont="1"/>
    <xf numFmtId="0" fontId="73" fillId="2" borderId="92" xfId="0" applyFont="1" applyFill="1" applyBorder="1" applyAlignment="1">
      <alignment vertical="center" wrapText="1"/>
    </xf>
    <xf numFmtId="164" fontId="0" fillId="0" borderId="92" xfId="0" applyNumberFormat="1" applyBorder="1" applyProtection="1">
      <protection locked="0"/>
    </xf>
    <xf numFmtId="0" fontId="0" fillId="0" borderId="92" xfId="0" applyBorder="1" applyAlignment="1" applyProtection="1">
      <alignment wrapText="1"/>
      <protection locked="0"/>
    </xf>
    <xf numFmtId="165" fontId="1" fillId="0" borderId="69" xfId="0" applyNumberFormat="1" applyFont="1" applyBorder="1" applyProtection="1">
      <protection locked="0"/>
    </xf>
    <xf numFmtId="9" fontId="1" fillId="11" borderId="94" xfId="0" quotePrefix="1" applyNumberFormat="1" applyFont="1" applyFill="1" applyBorder="1"/>
    <xf numFmtId="165" fontId="1" fillId="0" borderId="93" xfId="0" applyNumberFormat="1" applyFont="1" applyBorder="1" applyProtection="1">
      <protection locked="0"/>
    </xf>
    <xf numFmtId="0" fontId="75" fillId="2" borderId="85" xfId="0" applyFont="1" applyFill="1" applyBorder="1" applyAlignment="1">
      <alignment horizontal="left" vertical="center"/>
    </xf>
    <xf numFmtId="0" fontId="0" fillId="0" borderId="2" xfId="0" applyBorder="1" applyAlignment="1">
      <alignment horizontal="center"/>
    </xf>
    <xf numFmtId="0" fontId="53" fillId="7" borderId="76" xfId="0" applyFont="1" applyFill="1" applyBorder="1" applyAlignment="1">
      <alignment horizontal="left" vertical="top" wrapText="1"/>
    </xf>
    <xf numFmtId="0" fontId="29" fillId="7" borderId="77" xfId="0" applyFont="1" applyFill="1" applyBorder="1" applyAlignment="1">
      <alignment horizontal="left" vertical="top" wrapText="1"/>
    </xf>
    <xf numFmtId="0" fontId="29" fillId="7" borderId="78" xfId="0" applyFont="1" applyFill="1" applyBorder="1" applyAlignment="1">
      <alignment horizontal="left" vertical="top" wrapText="1"/>
    </xf>
    <xf numFmtId="0" fontId="15" fillId="7" borderId="73" xfId="0" applyFont="1" applyFill="1" applyBorder="1" applyAlignment="1">
      <alignment horizontal="left" vertical="top" wrapText="1"/>
    </xf>
    <xf numFmtId="0" fontId="15" fillId="7" borderId="74" xfId="0" applyFont="1" applyFill="1" applyBorder="1" applyAlignment="1">
      <alignment horizontal="left" vertical="top" wrapText="1"/>
    </xf>
    <xf numFmtId="0" fontId="15" fillId="7" borderId="75" xfId="0" applyFont="1" applyFill="1" applyBorder="1" applyAlignment="1">
      <alignment horizontal="left" vertical="top" wrapText="1"/>
    </xf>
    <xf numFmtId="0" fontId="35" fillId="8" borderId="27" xfId="0" applyFont="1" applyFill="1" applyBorder="1" applyAlignment="1">
      <alignment horizontal="center"/>
    </xf>
    <xf numFmtId="0" fontId="35" fillId="8" borderId="42" xfId="0" applyFont="1" applyFill="1" applyBorder="1" applyAlignment="1">
      <alignment horizontal="center"/>
    </xf>
    <xf numFmtId="0" fontId="35" fillId="8" borderId="37" xfId="0" applyFont="1" applyFill="1" applyBorder="1" applyAlignment="1">
      <alignment horizontal="center"/>
    </xf>
    <xf numFmtId="0" fontId="13" fillId="11" borderId="27" xfId="0" applyFont="1" applyFill="1" applyBorder="1" applyAlignment="1">
      <alignment horizontal="center"/>
    </xf>
    <xf numFmtId="0" fontId="13" fillId="11" borderId="42" xfId="0" applyFont="1" applyFill="1" applyBorder="1" applyAlignment="1">
      <alignment horizontal="center"/>
    </xf>
    <xf numFmtId="0" fontId="13" fillId="11" borderId="37" xfId="0" applyFont="1" applyFill="1" applyBorder="1" applyAlignment="1">
      <alignment horizontal="center"/>
    </xf>
    <xf numFmtId="0" fontId="40" fillId="6" borderId="0" xfId="0" applyFont="1" applyFill="1" applyAlignment="1">
      <alignment horizontal="left" wrapText="1"/>
    </xf>
    <xf numFmtId="0" fontId="36" fillId="6" borderId="0" xfId="0" applyFont="1" applyFill="1" applyAlignment="1">
      <alignment horizontal="left" wrapText="1"/>
    </xf>
    <xf numFmtId="0" fontId="16" fillId="0" borderId="32" xfId="0" applyFont="1" applyBorder="1" applyAlignment="1">
      <alignment vertical="top"/>
    </xf>
    <xf numFmtId="0" fontId="16" fillId="0" borderId="30" xfId="0" applyFont="1" applyBorder="1" applyAlignment="1">
      <alignment vertical="top"/>
    </xf>
    <xf numFmtId="0" fontId="16" fillId="0" borderId="38" xfId="0" applyFont="1" applyBorder="1" applyAlignment="1">
      <alignment vertical="top"/>
    </xf>
    <xf numFmtId="0" fontId="16" fillId="0" borderId="40" xfId="0" applyFont="1" applyBorder="1" applyAlignment="1">
      <alignment vertical="top"/>
    </xf>
    <xf numFmtId="0" fontId="1" fillId="2" borderId="38" xfId="0" applyFont="1" applyFill="1" applyBorder="1" applyAlignment="1">
      <alignment vertical="top"/>
    </xf>
    <xf numFmtId="0" fontId="1" fillId="2" borderId="40" xfId="0" applyFont="1" applyFill="1" applyBorder="1" applyAlignment="1">
      <alignment vertical="top"/>
    </xf>
    <xf numFmtId="0" fontId="1" fillId="2" borderId="36" xfId="0" applyFont="1" applyFill="1" applyBorder="1" applyAlignment="1">
      <alignment vertical="top"/>
    </xf>
    <xf numFmtId="0" fontId="1" fillId="2" borderId="31" xfId="0" applyFont="1" applyFill="1" applyBorder="1" applyAlignment="1">
      <alignment vertical="top"/>
    </xf>
    <xf numFmtId="0" fontId="1" fillId="2" borderId="32" xfId="0" applyFont="1" applyFill="1" applyBorder="1" applyAlignment="1">
      <alignment vertical="top"/>
    </xf>
    <xf numFmtId="0" fontId="1" fillId="2" borderId="30" xfId="0" applyFont="1" applyFill="1" applyBorder="1" applyAlignment="1">
      <alignment vertical="top"/>
    </xf>
    <xf numFmtId="0" fontId="1" fillId="2" borderId="39" xfId="0" applyFont="1" applyFill="1" applyBorder="1" applyAlignment="1">
      <alignment vertical="top"/>
    </xf>
    <xf numFmtId="0" fontId="1" fillId="2" borderId="44" xfId="0" applyFont="1" applyFill="1" applyBorder="1" applyAlignment="1">
      <alignment vertical="top"/>
    </xf>
    <xf numFmtId="0" fontId="37" fillId="0" borderId="27" xfId="0" applyFont="1" applyBorder="1" applyAlignment="1">
      <alignment horizontal="center"/>
    </xf>
    <xf numFmtId="0" fontId="37" fillId="0" borderId="43" xfId="0" applyFont="1" applyBorder="1" applyAlignment="1">
      <alignment horizontal="center"/>
    </xf>
    <xf numFmtId="0" fontId="15" fillId="7" borderId="19" xfId="0" applyFont="1" applyFill="1" applyBorder="1" applyAlignment="1">
      <alignment horizontal="left" vertical="top" wrapText="1"/>
    </xf>
    <xf numFmtId="0" fontId="15" fillId="7" borderId="20" xfId="0" applyFont="1" applyFill="1" applyBorder="1" applyAlignment="1">
      <alignment horizontal="left" vertical="top" wrapText="1"/>
    </xf>
    <xf numFmtId="0" fontId="15" fillId="7" borderId="21" xfId="0" applyFont="1" applyFill="1" applyBorder="1" applyAlignment="1">
      <alignment horizontal="left" vertical="top" wrapText="1"/>
    </xf>
    <xf numFmtId="0" fontId="53" fillId="7" borderId="23" xfId="0" applyFont="1" applyFill="1" applyBorder="1" applyAlignment="1">
      <alignment horizontal="left" wrapText="1"/>
    </xf>
    <xf numFmtId="0" fontId="0" fillId="7" borderId="5" xfId="0" applyFill="1" applyBorder="1" applyAlignment="1">
      <alignment horizontal="left" wrapText="1"/>
    </xf>
    <xf numFmtId="0" fontId="0" fillId="7" borderId="24" xfId="0" applyFill="1" applyBorder="1" applyAlignment="1">
      <alignment horizontal="left" wrapText="1"/>
    </xf>
    <xf numFmtId="0" fontId="28" fillId="6" borderId="0" xfId="0" applyFont="1" applyFill="1" applyAlignment="1">
      <alignment wrapText="1"/>
    </xf>
    <xf numFmtId="0" fontId="40" fillId="6" borderId="0" xfId="0" applyFont="1" applyFill="1" applyAlignment="1">
      <alignment wrapText="1"/>
    </xf>
    <xf numFmtId="0" fontId="40" fillId="2" borderId="5" xfId="0" applyFont="1" applyFill="1" applyBorder="1" applyAlignment="1">
      <alignment horizontal="left"/>
    </xf>
    <xf numFmtId="0" fontId="1" fillId="2" borderId="27" xfId="0" applyFont="1" applyFill="1" applyBorder="1" applyAlignment="1">
      <alignment horizontal="center"/>
    </xf>
    <xf numFmtId="0" fontId="1" fillId="2" borderId="42" xfId="0" applyFont="1" applyFill="1" applyBorder="1" applyAlignment="1">
      <alignment horizontal="center"/>
    </xf>
    <xf numFmtId="0" fontId="1" fillId="2" borderId="37" xfId="0" applyFont="1" applyFill="1" applyBorder="1" applyAlignment="1">
      <alignment horizontal="center"/>
    </xf>
    <xf numFmtId="0" fontId="27" fillId="12" borderId="48" xfId="0" applyFont="1" applyFill="1" applyBorder="1" applyAlignment="1">
      <alignment horizontal="center" vertical="center"/>
    </xf>
    <xf numFmtId="0" fontId="27" fillId="12" borderId="43" xfId="0" applyFont="1" applyFill="1" applyBorder="1" applyAlignment="1">
      <alignment horizontal="center" vertical="center"/>
    </xf>
    <xf numFmtId="0" fontId="27" fillId="8" borderId="48" xfId="0" applyFont="1" applyFill="1" applyBorder="1" applyAlignment="1">
      <alignment horizontal="center"/>
    </xf>
    <xf numFmtId="0" fontId="27" fillId="8" borderId="49" xfId="0" applyFont="1" applyFill="1" applyBorder="1" applyAlignment="1">
      <alignment horizontal="center"/>
    </xf>
    <xf numFmtId="0" fontId="15" fillId="0" borderId="9" xfId="0" applyFont="1" applyBorder="1" applyAlignment="1">
      <alignment horizontal="center"/>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7" fillId="8" borderId="1" xfId="0" applyFont="1" applyFill="1" applyBorder="1" applyAlignment="1">
      <alignment horizontal="center"/>
    </xf>
    <xf numFmtId="0" fontId="27" fillId="8" borderId="0" xfId="0" applyFont="1" applyFill="1" applyAlignment="1">
      <alignment horizontal="center"/>
    </xf>
    <xf numFmtId="0" fontId="0" fillId="2" borderId="27" xfId="0" applyFill="1" applyBorder="1" applyAlignment="1">
      <alignment horizontal="center"/>
    </xf>
    <xf numFmtId="0" fontId="0" fillId="2" borderId="42" xfId="0" applyFill="1" applyBorder="1" applyAlignment="1">
      <alignment horizontal="center"/>
    </xf>
    <xf numFmtId="0" fontId="0" fillId="2" borderId="37" xfId="0" applyFill="1" applyBorder="1" applyAlignment="1">
      <alignment horizontal="center"/>
    </xf>
    <xf numFmtId="0" fontId="65" fillId="0" borderId="50" xfId="0" applyFont="1" applyBorder="1" applyAlignment="1">
      <alignment horizontal="left" wrapText="1"/>
    </xf>
    <xf numFmtId="0" fontId="66" fillId="0" borderId="50" xfId="0" applyFont="1" applyBorder="1" applyAlignment="1">
      <alignment horizontal="left" wrapText="1"/>
    </xf>
    <xf numFmtId="0" fontId="67" fillId="0" borderId="52" xfId="0" applyFont="1" applyBorder="1" applyAlignment="1">
      <alignment horizontal="left" vertical="top" wrapText="1"/>
    </xf>
    <xf numFmtId="0" fontId="67" fillId="0" borderId="50" xfId="0" applyFont="1" applyBorder="1" applyAlignment="1">
      <alignment horizontal="left" vertical="top" wrapText="1"/>
    </xf>
    <xf numFmtId="0" fontId="8" fillId="7" borderId="23" xfId="0" applyFont="1" applyFill="1" applyBorder="1" applyAlignment="1">
      <alignment horizontal="left" vertical="top" wrapText="1"/>
    </xf>
    <xf numFmtId="0" fontId="8" fillId="7" borderId="5" xfId="0" applyFont="1" applyFill="1" applyBorder="1" applyAlignment="1">
      <alignment horizontal="left" vertical="top" wrapText="1"/>
    </xf>
    <xf numFmtId="0" fontId="8" fillId="7" borderId="24" xfId="0" applyFont="1" applyFill="1" applyBorder="1" applyAlignment="1">
      <alignment horizontal="left" vertical="top" wrapText="1"/>
    </xf>
    <xf numFmtId="0" fontId="27" fillId="12" borderId="27" xfId="0" applyFont="1" applyFill="1" applyBorder="1" applyAlignment="1">
      <alignment horizontal="center" vertical="center"/>
    </xf>
    <xf numFmtId="0" fontId="27" fillId="12" borderId="37" xfId="0" applyFont="1" applyFill="1" applyBorder="1" applyAlignment="1">
      <alignment horizontal="center" vertical="center"/>
    </xf>
    <xf numFmtId="0" fontId="27" fillId="8" borderId="43" xfId="0" applyFont="1" applyFill="1" applyBorder="1" applyAlignment="1">
      <alignment horizontal="center"/>
    </xf>
    <xf numFmtId="0" fontId="11" fillId="12" borderId="48" xfId="0" applyFont="1" applyFill="1" applyBorder="1" applyAlignment="1">
      <alignment horizontal="center" vertical="center" wrapText="1"/>
    </xf>
    <xf numFmtId="0" fontId="11" fillId="12" borderId="43" xfId="0" applyFont="1" applyFill="1" applyBorder="1" applyAlignment="1">
      <alignment horizontal="center" vertical="center"/>
    </xf>
    <xf numFmtId="0" fontId="1" fillId="2" borderId="27" xfId="0" applyFont="1" applyFill="1" applyBorder="1" applyAlignment="1">
      <alignment horizontal="center" wrapText="1"/>
    </xf>
    <xf numFmtId="0" fontId="1" fillId="2" borderId="37" xfId="0" applyFont="1" applyFill="1" applyBorder="1" applyAlignment="1">
      <alignment horizontal="center" wrapText="1"/>
    </xf>
    <xf numFmtId="0" fontId="1" fillId="2" borderId="27" xfId="0" applyFont="1" applyFill="1" applyBorder="1" applyAlignment="1">
      <alignment horizontal="center" vertical="top" wrapText="1"/>
    </xf>
    <xf numFmtId="0" fontId="1" fillId="2" borderId="42" xfId="0" applyFont="1" applyFill="1" applyBorder="1" applyAlignment="1">
      <alignment horizontal="center" vertical="top" wrapText="1"/>
    </xf>
    <xf numFmtId="0" fontId="1" fillId="2" borderId="37" xfId="0" applyFont="1" applyFill="1" applyBorder="1" applyAlignment="1">
      <alignment horizontal="center" vertical="top" wrapText="1"/>
    </xf>
    <xf numFmtId="0" fontId="53" fillId="7" borderId="78" xfId="0" applyFont="1" applyFill="1" applyBorder="1" applyAlignment="1">
      <alignment horizontal="left" vertical="top" wrapText="1"/>
    </xf>
    <xf numFmtId="0" fontId="67" fillId="0" borderId="89" xfId="0" applyFont="1" applyBorder="1" applyAlignment="1">
      <alignment horizontal="left" vertical="top" wrapText="1"/>
    </xf>
    <xf numFmtId="0" fontId="66" fillId="0" borderId="34" xfId="0" applyFont="1" applyBorder="1" applyAlignment="1">
      <alignment horizontal="left" vertical="top" wrapText="1"/>
    </xf>
    <xf numFmtId="0" fontId="53" fillId="7" borderId="23" xfId="0" applyFont="1" applyFill="1" applyBorder="1" applyAlignment="1">
      <alignment horizontal="left" vertical="top" wrapText="1"/>
    </xf>
    <xf numFmtId="0" fontId="67" fillId="0" borderId="35" xfId="0" applyFont="1" applyBorder="1" applyAlignment="1">
      <alignment horizontal="left" vertical="top" wrapText="1"/>
    </xf>
    <xf numFmtId="0" fontId="11" fillId="2" borderId="9"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43" fillId="12" borderId="1" xfId="0" applyFont="1" applyFill="1" applyBorder="1" applyAlignment="1">
      <alignment horizontal="center" vertical="center" wrapText="1"/>
    </xf>
    <xf numFmtId="0" fontId="43" fillId="12" borderId="0" xfId="0" applyFont="1" applyFill="1" applyAlignment="1">
      <alignment horizontal="center" vertical="center" wrapText="1"/>
    </xf>
    <xf numFmtId="0" fontId="43" fillId="12" borderId="59" xfId="0" applyFont="1" applyFill="1" applyBorder="1" applyAlignment="1">
      <alignment horizontal="center" vertical="center" wrapText="1"/>
    </xf>
    <xf numFmtId="0" fontId="1" fillId="0" borderId="57" xfId="0" applyFont="1" applyBorder="1" applyAlignment="1">
      <alignment horizontal="left" vertical="top" wrapText="1"/>
    </xf>
    <xf numFmtId="0" fontId="1" fillId="0" borderId="55" xfId="0" applyFont="1" applyBorder="1" applyAlignment="1">
      <alignment horizontal="left" vertical="top" wrapText="1"/>
    </xf>
    <xf numFmtId="0" fontId="1" fillId="0" borderId="56" xfId="0" applyFont="1" applyBorder="1" applyAlignment="1">
      <alignment horizontal="left" vertical="top" wrapText="1"/>
    </xf>
    <xf numFmtId="0" fontId="15" fillId="2" borderId="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7" fillId="8" borderId="27" xfId="0" applyFont="1" applyFill="1" applyBorder="1" applyAlignment="1">
      <alignment horizontal="center"/>
    </xf>
    <xf numFmtId="0" fontId="27" fillId="8" borderId="42" xfId="0" applyFont="1" applyFill="1" applyBorder="1" applyAlignment="1">
      <alignment horizontal="center"/>
    </xf>
    <xf numFmtId="0" fontId="27" fillId="8" borderId="37" xfId="0" applyFont="1" applyFill="1" applyBorder="1" applyAlignment="1">
      <alignment horizontal="center"/>
    </xf>
    <xf numFmtId="0" fontId="28" fillId="2" borderId="34" xfId="0" applyFont="1" applyFill="1" applyBorder="1" applyAlignment="1">
      <alignment horizontal="left"/>
    </xf>
    <xf numFmtId="0" fontId="27" fillId="0" borderId="0" xfId="0" applyFont="1" applyAlignment="1">
      <alignment horizont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5" fillId="4" borderId="0" xfId="0" applyFont="1" applyFill="1" applyAlignment="1">
      <alignment horizontal="center"/>
    </xf>
    <xf numFmtId="0" fontId="6" fillId="2" borderId="0" xfId="0" applyFont="1" applyFill="1" applyAlignment="1">
      <alignment horizontal="center"/>
    </xf>
    <xf numFmtId="0" fontId="7" fillId="4" borderId="0" xfId="0" applyFont="1" applyFill="1" applyAlignment="1">
      <alignment horizontal="center"/>
    </xf>
    <xf numFmtId="0" fontId="18" fillId="2" borderId="0" xfId="0" applyFont="1" applyFill="1" applyAlignment="1">
      <alignment horizontal="left" vertical="top" wrapText="1"/>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5" fillId="0" borderId="0" xfId="0" applyFont="1" applyAlignment="1">
      <alignment horizontal="center"/>
    </xf>
    <xf numFmtId="0" fontId="13" fillId="2" borderId="0" xfId="0" applyFont="1" applyFill="1" applyAlignment="1">
      <alignment vertical="top" wrapText="1"/>
    </xf>
    <xf numFmtId="0" fontId="43" fillId="12" borderId="53" xfId="0" applyFont="1" applyFill="1" applyBorder="1" applyAlignment="1">
      <alignment horizontal="center" vertical="center"/>
    </xf>
    <xf numFmtId="0" fontId="43" fillId="12" borderId="71" xfId="0" applyFont="1" applyFill="1" applyBorder="1" applyAlignment="1">
      <alignment horizontal="center" vertical="center"/>
    </xf>
    <xf numFmtId="0" fontId="43" fillId="12" borderId="69" xfId="0" applyFont="1" applyFill="1" applyBorder="1" applyAlignment="1">
      <alignment horizontal="center" vertical="center"/>
    </xf>
    <xf numFmtId="0" fontId="37" fillId="7" borderId="0" xfId="0" applyFont="1" applyFill="1" applyAlignment="1">
      <alignment horizontal="center" vertical="top" wrapText="1"/>
    </xf>
    <xf numFmtId="0" fontId="37" fillId="7" borderId="85" xfId="0" applyFont="1" applyFill="1" applyBorder="1" applyAlignment="1">
      <alignment horizontal="center" vertical="top" wrapText="1"/>
    </xf>
    <xf numFmtId="0" fontId="72" fillId="7" borderId="76" xfId="0" applyFont="1" applyFill="1" applyBorder="1" applyAlignment="1">
      <alignment horizontal="left" vertical="center" wrapText="1"/>
    </xf>
    <xf numFmtId="0" fontId="8" fillId="7" borderId="77" xfId="0" applyFont="1" applyFill="1" applyBorder="1" applyAlignment="1">
      <alignment horizontal="left" vertical="center" wrapText="1"/>
    </xf>
    <xf numFmtId="0" fontId="8" fillId="7" borderId="78" xfId="0" applyFont="1" applyFill="1" applyBorder="1" applyAlignment="1">
      <alignment horizontal="left" vertical="center" wrapText="1"/>
    </xf>
    <xf numFmtId="0" fontId="67" fillId="0" borderId="0" xfId="0" applyFont="1" applyAlignment="1">
      <alignment horizontal="left" vertical="top" wrapText="1"/>
    </xf>
    <xf numFmtId="0" fontId="66" fillId="0" borderId="91" xfId="0" applyFont="1" applyBorder="1" applyAlignment="1">
      <alignment horizontal="left" vertical="top" wrapText="1"/>
    </xf>
    <xf numFmtId="0" fontId="43" fillId="12" borderId="79" xfId="0" applyFont="1" applyFill="1" applyBorder="1" applyAlignment="1">
      <alignment horizontal="right"/>
    </xf>
    <xf numFmtId="0" fontId="43" fillId="12" borderId="80" xfId="0" applyFont="1" applyFill="1" applyBorder="1" applyAlignment="1">
      <alignment horizontal="right"/>
    </xf>
    <xf numFmtId="0" fontId="17" fillId="0" borderId="0" xfId="0" applyFont="1" applyAlignment="1">
      <alignment horizontal="left" vertical="top" wrapText="1"/>
    </xf>
    <xf numFmtId="0" fontId="43" fillId="12" borderId="79" xfId="0" applyFont="1" applyFill="1" applyBorder="1" applyAlignment="1">
      <alignment horizontal="center" vertical="center"/>
    </xf>
    <xf numFmtId="0" fontId="43" fillId="12" borderId="80" xfId="0" applyFont="1" applyFill="1" applyBorder="1" applyAlignment="1">
      <alignment horizontal="center" vertical="center"/>
    </xf>
    <xf numFmtId="0" fontId="8" fillId="7" borderId="76" xfId="0" applyFont="1" applyFill="1" applyBorder="1" applyAlignment="1">
      <alignment horizontal="left" vertical="top" wrapText="1"/>
    </xf>
    <xf numFmtId="0" fontId="8" fillId="7" borderId="77" xfId="0" applyFont="1" applyFill="1" applyBorder="1" applyAlignment="1">
      <alignment horizontal="left" vertical="top" wrapText="1"/>
    </xf>
    <xf numFmtId="0" fontId="8" fillId="7" borderId="78" xfId="0" applyFont="1" applyFill="1" applyBorder="1" applyAlignment="1">
      <alignment horizontal="left" vertical="top" wrapText="1"/>
    </xf>
    <xf numFmtId="0" fontId="43" fillId="12" borderId="86" xfId="0" applyFont="1" applyFill="1" applyBorder="1" applyAlignment="1">
      <alignment horizontal="center" vertical="center"/>
    </xf>
    <xf numFmtId="0" fontId="64" fillId="13" borderId="72" xfId="0" applyFont="1" applyFill="1" applyBorder="1" applyAlignment="1">
      <alignment horizontal="right"/>
    </xf>
    <xf numFmtId="0" fontId="15" fillId="12" borderId="72" xfId="0" applyFont="1" applyFill="1" applyBorder="1" applyAlignment="1">
      <alignment horizontal="right"/>
    </xf>
    <xf numFmtId="0" fontId="15" fillId="12" borderId="53" xfId="0" applyFont="1" applyFill="1" applyBorder="1" applyAlignment="1">
      <alignment horizontal="center" vertical="center"/>
    </xf>
    <xf numFmtId="0" fontId="15" fillId="12" borderId="69" xfId="0" applyFont="1" applyFill="1" applyBorder="1" applyAlignment="1">
      <alignment horizontal="center" vertical="center"/>
    </xf>
    <xf numFmtId="0" fontId="66" fillId="0" borderId="0" xfId="0" applyFont="1" applyAlignment="1">
      <alignment horizontal="left" vertical="top" wrapText="1"/>
    </xf>
    <xf numFmtId="0" fontId="74" fillId="0" borderId="0" xfId="0" applyFont="1" applyAlignment="1">
      <alignment horizontal="left" vertical="top" wrapText="1"/>
    </xf>
    <xf numFmtId="0" fontId="52" fillId="7" borderId="79" xfId="0" applyFont="1" applyFill="1" applyBorder="1" applyAlignment="1">
      <alignment horizontal="left" vertical="top" wrapText="1"/>
    </xf>
    <xf numFmtId="0" fontId="37" fillId="7" borderId="80" xfId="0" applyFont="1" applyFill="1" applyBorder="1" applyAlignment="1">
      <alignment horizontal="left" vertical="top" wrapText="1"/>
    </xf>
    <xf numFmtId="0" fontId="36" fillId="6" borderId="60" xfId="0" applyFont="1" applyFill="1" applyBorder="1" applyAlignment="1">
      <alignment horizontal="center"/>
    </xf>
    <xf numFmtId="0" fontId="36" fillId="6" borderId="61" xfId="0" applyFont="1" applyFill="1" applyBorder="1" applyAlignment="1">
      <alignment horizontal="center"/>
    </xf>
    <xf numFmtId="0" fontId="36" fillId="6" borderId="62" xfId="0" applyFont="1" applyFill="1" applyBorder="1" applyAlignment="1">
      <alignment horizontal="center"/>
    </xf>
    <xf numFmtId="0" fontId="75" fillId="2" borderId="72" xfId="0" applyFont="1" applyFill="1" applyBorder="1" applyAlignment="1">
      <alignment horizontal="right" wrapText="1"/>
    </xf>
  </cellXfs>
  <cellStyles count="5">
    <cellStyle name="Comma" xfId="4" builtinId="3"/>
    <cellStyle name="Hyperlink" xfId="2" builtinId="8"/>
    <cellStyle name="Normal" xfId="0" builtinId="0"/>
    <cellStyle name="Normal 2" xfId="3" xr:uid="{00000000-0005-0000-0000-000002000000}"/>
    <cellStyle name="Percent" xfId="1" builtinId="5"/>
  </cellStyles>
  <dxfs count="15">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7C80"/>
        </patternFill>
      </fill>
    </dxf>
    <dxf>
      <fill>
        <patternFill>
          <bgColor rgb="FFFFFF00"/>
        </patternFill>
      </fill>
    </dxf>
    <dxf>
      <fill>
        <patternFill>
          <bgColor rgb="FFFF7C80"/>
        </patternFill>
      </fill>
    </dxf>
    <dxf>
      <fill>
        <patternFill>
          <bgColor rgb="FFFFFF00"/>
        </patternFill>
      </fill>
    </dxf>
    <dxf>
      <fill>
        <patternFill>
          <bgColor rgb="FFFFFF00"/>
        </patternFill>
      </fill>
    </dxf>
  </dxfs>
  <tableStyles count="0" defaultTableStyle="TableStyleMedium2" defaultPivotStyle="PivotStyleLight16"/>
  <colors>
    <mruColors>
      <color rgb="FFFF7C80"/>
      <color rgb="FFFFD579"/>
      <color rgb="FF599EF1"/>
      <color rgb="FF679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123825</xdr:rowOff>
    </xdr:from>
    <xdr:to>
      <xdr:col>2</xdr:col>
      <xdr:colOff>1476375</xdr:colOff>
      <xdr:row>0</xdr:row>
      <xdr:rowOff>752475</xdr:rowOff>
    </xdr:to>
    <xdr:pic>
      <xdr:nvPicPr>
        <xdr:cNvPr id="4" name="Picture 3">
          <a:extLst>
            <a:ext uri="{FF2B5EF4-FFF2-40B4-BE49-F238E27FC236}">
              <a16:creationId xmlns:a16="http://schemas.microsoft.com/office/drawing/2014/main" id="{BCD2E740-D503-2D4D-BC8E-7DF10B802F99}"/>
            </a:ext>
          </a:extLst>
        </xdr:cNvPr>
        <xdr:cNvPicPr>
          <a:picLocks noChangeAspect="1"/>
        </xdr:cNvPicPr>
      </xdr:nvPicPr>
      <xdr:blipFill>
        <a:blip xmlns:r="http://schemas.openxmlformats.org/officeDocument/2006/relationships" r:embed="rId1"/>
        <a:stretch>
          <a:fillRect/>
        </a:stretch>
      </xdr:blipFill>
      <xdr:spPr>
        <a:xfrm>
          <a:off x="647700" y="123825"/>
          <a:ext cx="3295650" cy="628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lisabeth/OneDrive%20-%20The%20Collaborative%20for%20High%20Performance%20Schools/1%20Active/Reviews/LAUSD%20Wonderland/Wonderland_DesignReviewPass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ristinlilley/Downloads/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view Scorecard"/>
      <sheetName val="Annotated Scorecard 30x42"/>
      <sheetName val="Annotated Scorecard 36x48 (PS1)"/>
      <sheetName val="Materials 36x48 (PS2)"/>
      <sheetName val="II Documentation"/>
      <sheetName val="EQ Documentation"/>
      <sheetName val="EQ 11.1 - Daylighting"/>
      <sheetName val="EQ 12.1 - View Windows"/>
      <sheetName val="EE Documentation"/>
      <sheetName val="WE Documentation"/>
      <sheetName val="WE2.1 - Sewage Conveyance"/>
      <sheetName val="WE 8.1 - Rainwater Catchment"/>
      <sheetName val="SS Documentation"/>
      <sheetName val="SS 3.1 - Minimize Site Disturba"/>
      <sheetName val="SS 5.1.1 - PostConstr Stormwat"/>
      <sheetName val="SS 6.1.1 - Central Location"/>
      <sheetName val="SS9.0-9.1 - Human Powered Trans"/>
      <sheetName val="MW Documentation"/>
      <sheetName val="MW C&amp;D Summary"/>
      <sheetName val="Materials 30x42 (PS)"/>
      <sheetName val="MW 8.1 &amp; 9.1 - Reuse"/>
      <sheetName val="OM Documentation"/>
      <sheetName val="Refere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3 (2)"/>
    </sheetNames>
    <sheetDataSet>
      <sheetData sheetId="0" refreshError="1"/>
    </sheetDataSet>
  </externalBook>
</externalLink>
</file>

<file path=xl/theme/theme1.xml><?xml version="1.0" encoding="utf-8"?>
<a:theme xmlns:a="http://schemas.openxmlformats.org/drawingml/2006/main" name="CHPSTheme">
  <a:themeElements>
    <a:clrScheme name="Custom 1">
      <a:dk1>
        <a:sysClr val="windowText" lastClr="000000"/>
      </a:dk1>
      <a:lt1>
        <a:sysClr val="window" lastClr="FFFFFF"/>
      </a:lt1>
      <a:dk2>
        <a:srgbClr val="44546A"/>
      </a:dk2>
      <a:lt2>
        <a:srgbClr val="E7E6E6"/>
      </a:lt2>
      <a:accent1>
        <a:srgbClr val="5998C9"/>
      </a:accent1>
      <a:accent2>
        <a:srgbClr val="E47F00"/>
      </a:accent2>
      <a:accent3>
        <a:srgbClr val="679000"/>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Mincho"/>
        <a:font script="Hang" typeface="맑은 고딕"/>
        <a:font script="Hans" typeface="DengXian"/>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hyperlink" Target="https://www.cdph.ca.gov/Programs/CCDPHP/DEODC/EHLB/AQS/Pages/VOCs.aspx" TargetMode="External"/><Relationship Id="rId2" Type="http://schemas.openxmlformats.org/officeDocument/2006/relationships/hyperlink" Target="http://www.aqmd.gov/docs/default-source/rule-book/recent-rules/r1168-110422.pdf?sfvrsn=9" TargetMode="External"/><Relationship Id="rId1" Type="http://schemas.openxmlformats.org/officeDocument/2006/relationships/hyperlink" Target="https://www.aqmd.gov/home/rules-compliance/compliance/vocs/architectural-coatings/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U36"/>
  <sheetViews>
    <sheetView showGridLines="0" zoomScaleNormal="100" workbookViewId="0">
      <selection activeCell="B1" sqref="B1:D1"/>
    </sheetView>
  </sheetViews>
  <sheetFormatPr defaultColWidth="9.1796875" defaultRowHeight="15" customHeight="1" x14ac:dyDescent="0.35"/>
  <cols>
    <col min="1" max="1" width="9.1796875" style="1"/>
    <col min="2" max="2" width="27.81640625" style="1" customWidth="1"/>
    <col min="3" max="3" width="41.7265625" style="1" customWidth="1"/>
    <col min="4" max="4" width="25.1796875" style="1" customWidth="1"/>
    <col min="5" max="5" width="27.1796875" style="1" customWidth="1"/>
    <col min="6" max="6" width="16.453125" style="1" customWidth="1"/>
    <col min="7" max="7" width="14.1796875" style="1" customWidth="1"/>
    <col min="8" max="8" width="18.1796875" style="1" customWidth="1"/>
    <col min="9" max="16384" width="9.1796875" style="1"/>
  </cols>
  <sheetData>
    <row r="1" spans="2:21" s="61" customFormat="1" ht="87.75" customHeight="1" x14ac:dyDescent="0.5">
      <c r="B1" s="250" t="s">
        <v>0</v>
      </c>
      <c r="C1" s="251"/>
      <c r="D1" s="251"/>
      <c r="E1" s="91"/>
      <c r="F1" s="91"/>
      <c r="G1" s="91"/>
      <c r="H1" s="75"/>
      <c r="I1" s="75"/>
    </row>
    <row r="2" spans="2:21" ht="19.5" customHeight="1" x14ac:dyDescent="0.5">
      <c r="B2" s="241" t="s">
        <v>1</v>
      </c>
      <c r="C2" s="242"/>
      <c r="D2" s="243"/>
      <c r="E2" s="52"/>
      <c r="F2" s="52"/>
      <c r="G2" s="52"/>
      <c r="H2" s="52"/>
      <c r="I2" s="52"/>
      <c r="J2" s="52"/>
      <c r="K2" s="52"/>
      <c r="L2" s="52"/>
      <c r="M2" s="52"/>
      <c r="N2" s="52"/>
      <c r="O2" s="52"/>
      <c r="P2" s="52"/>
      <c r="Q2" s="52"/>
      <c r="R2" s="52"/>
      <c r="S2" s="52"/>
      <c r="T2" s="52"/>
      <c r="U2" s="52"/>
    </row>
    <row r="3" spans="2:21" s="52" customFormat="1" ht="168" customHeight="1" x14ac:dyDescent="0.5">
      <c r="B3" s="238" t="s">
        <v>2</v>
      </c>
      <c r="C3" s="239"/>
      <c r="D3" s="240"/>
      <c r="E3" s="54"/>
      <c r="F3" s="54"/>
      <c r="G3" s="54"/>
    </row>
    <row r="4" spans="2:21" s="52" customFormat="1" ht="21" x14ac:dyDescent="0.5">
      <c r="B4" s="54"/>
      <c r="C4" s="54"/>
      <c r="D4" s="54"/>
      <c r="E4" s="54"/>
      <c r="F4" s="54"/>
      <c r="G4" s="54"/>
    </row>
    <row r="5" spans="2:21" s="55" customFormat="1" ht="15" customHeight="1" x14ac:dyDescent="0.45">
      <c r="B5" s="149" t="s">
        <v>3</v>
      </c>
      <c r="C5" s="237"/>
      <c r="D5" s="237"/>
    </row>
    <row r="6" spans="2:21" s="55" customFormat="1" ht="18.5" x14ac:dyDescent="0.45">
      <c r="B6" s="56"/>
      <c r="C6" s="56"/>
      <c r="D6" s="56"/>
      <c r="E6" s="56"/>
      <c r="F6" s="56"/>
      <c r="G6" s="56"/>
    </row>
    <row r="7" spans="2:21" ht="14.5" x14ac:dyDescent="0.35">
      <c r="B7" s="57"/>
      <c r="C7" s="57"/>
      <c r="D7" s="57"/>
    </row>
    <row r="8" spans="2:21" ht="14.5" x14ac:dyDescent="0.35">
      <c r="B8" s="244" t="s">
        <v>4</v>
      </c>
      <c r="C8" s="245"/>
      <c r="D8" s="246"/>
    </row>
    <row r="9" spans="2:21" s="71" customFormat="1" ht="15.5" x14ac:dyDescent="0.35">
      <c r="B9" s="92"/>
      <c r="C9" s="92"/>
      <c r="D9" s="92"/>
      <c r="E9" s="1"/>
      <c r="F9" s="73"/>
    </row>
    <row r="10" spans="2:21" s="71" customFormat="1" ht="15.5" x14ac:dyDescent="0.35">
      <c r="B10" s="264" t="s">
        <v>5</v>
      </c>
      <c r="C10" s="265"/>
      <c r="D10" s="93" t="s">
        <v>6</v>
      </c>
      <c r="E10" s="1"/>
    </row>
    <row r="11" spans="2:21" ht="15.5" x14ac:dyDescent="0.35">
      <c r="B11" s="252" t="s">
        <v>7</v>
      </c>
      <c r="C11" s="253"/>
      <c r="D11" s="199">
        <f>'II. 6.4 Paints &amp; Coatings'!I21</f>
        <v>0</v>
      </c>
    </row>
    <row r="12" spans="2:21" ht="15.5" x14ac:dyDescent="0.35">
      <c r="B12" s="254" t="s">
        <v>8</v>
      </c>
      <c r="C12" s="255"/>
      <c r="D12" s="200">
        <f>'III. 6.4 Adhesives &amp; Sealants'!G20</f>
        <v>0</v>
      </c>
    </row>
    <row r="13" spans="2:21" ht="15.5" x14ac:dyDescent="0.35">
      <c r="B13" s="254" t="s">
        <v>9</v>
      </c>
      <c r="C13" s="255"/>
      <c r="D13" s="201">
        <f>'IV. 6.4 Flooring'!G29</f>
        <v>0</v>
      </c>
    </row>
    <row r="14" spans="2:21" ht="15.5" x14ac:dyDescent="0.35">
      <c r="B14" s="256" t="s">
        <v>10</v>
      </c>
      <c r="C14" s="257"/>
      <c r="D14" s="202">
        <f>'V. 6.4 Insulation'!D9</f>
        <v>0</v>
      </c>
    </row>
    <row r="15" spans="2:21" ht="15.5" x14ac:dyDescent="0.35">
      <c r="B15" s="258" t="s">
        <v>11</v>
      </c>
      <c r="C15" s="259"/>
      <c r="D15" s="202">
        <f>'VI. 6.4 Composite Wood'!G20</f>
        <v>0</v>
      </c>
    </row>
    <row r="16" spans="2:21" ht="15.5" x14ac:dyDescent="0.35">
      <c r="B16" s="260" t="s">
        <v>12</v>
      </c>
      <c r="C16" s="261"/>
      <c r="D16" s="203">
        <f>'VII. 6.5 Concr., steel, insul. '!E14</f>
        <v>0</v>
      </c>
    </row>
    <row r="17" spans="2:6" ht="15.5" x14ac:dyDescent="0.35">
      <c r="B17" s="256" t="s">
        <v>13</v>
      </c>
      <c r="C17" s="257"/>
      <c r="D17" s="204">
        <f>'VIII. 6.5 Roofing'!D13</f>
        <v>0</v>
      </c>
    </row>
    <row r="18" spans="2:6" ht="15.5" x14ac:dyDescent="0.35">
      <c r="B18" s="256" t="s">
        <v>14</v>
      </c>
      <c r="C18" s="257"/>
      <c r="D18" s="205">
        <f>'IX. 6.5 Paving'!E10</f>
        <v>0</v>
      </c>
    </row>
    <row r="19" spans="2:6" ht="15.5" x14ac:dyDescent="0.35">
      <c r="B19" s="262" t="s">
        <v>15</v>
      </c>
      <c r="C19" s="263"/>
      <c r="D19" s="206">
        <f>'X. 6.5 NC Wood'!D10</f>
        <v>0</v>
      </c>
    </row>
    <row r="20" spans="2:6" ht="15.5" x14ac:dyDescent="0.35">
      <c r="B20" s="90"/>
      <c r="C20" s="89"/>
      <c r="D20" s="133"/>
    </row>
    <row r="21" spans="2:6" ht="15.75" customHeight="1" x14ac:dyDescent="0.35">
      <c r="B21" s="244" t="s">
        <v>16</v>
      </c>
      <c r="C21" s="245"/>
      <c r="D21" s="222">
        <f>SUM(D11:D19)</f>
        <v>0</v>
      </c>
      <c r="E21"/>
      <c r="F21"/>
    </row>
    <row r="24" spans="2:6" ht="15.5" x14ac:dyDescent="0.35">
      <c r="D24" s="89"/>
    </row>
    <row r="25" spans="2:6" ht="15.5" x14ac:dyDescent="0.35">
      <c r="B25" s="88"/>
    </row>
    <row r="26" spans="2:6" ht="14.5" x14ac:dyDescent="0.35">
      <c r="B26" s="247" t="s">
        <v>17</v>
      </c>
      <c r="C26" s="248"/>
      <c r="D26" s="249"/>
    </row>
    <row r="27" spans="2:6" ht="14.5" x14ac:dyDescent="0.35">
      <c r="B27" s="133"/>
      <c r="C27" s="133"/>
      <c r="D27" s="133"/>
    </row>
    <row r="28" spans="2:6" ht="14.5" x14ac:dyDescent="0.35">
      <c r="B28" s="144" t="s">
        <v>18</v>
      </c>
    </row>
    <row r="29" spans="2:6" ht="14.5" x14ac:dyDescent="0.35">
      <c r="B29" s="140">
        <f>_xlfn.NUMBERVALUE(IF('IV. 6.4 Flooring'!C8= "Compliant [3 points]", "3", "0"))</f>
        <v>0</v>
      </c>
    </row>
    <row r="30" spans="2:6" ht="14.5" x14ac:dyDescent="0.35">
      <c r="B30" s="140">
        <f>_xlfn.NUMBERVALUE(IF('IV. 6.4 Flooring'!C9= "Compliant [3 points]", "3", "0"))</f>
        <v>0</v>
      </c>
    </row>
    <row r="31" spans="2:6" ht="14.5" x14ac:dyDescent="0.35">
      <c r="B31" s="140">
        <f>_xlfn.NUMBERVALUE(IF('IV. 6.4 Flooring'!C10= "Compliant [3 points]", "3", "0"))</f>
        <v>0</v>
      </c>
    </row>
    <row r="32" spans="2:6" ht="14.5" x14ac:dyDescent="0.35">
      <c r="B32" s="141"/>
    </row>
    <row r="33" spans="2:2" ht="14.5" x14ac:dyDescent="0.35">
      <c r="B33" s="141"/>
    </row>
    <row r="34" spans="2:2" ht="14.5" x14ac:dyDescent="0.35">
      <c r="B34" s="143" t="s">
        <v>19</v>
      </c>
    </row>
    <row r="35" spans="2:2" ht="14.5" x14ac:dyDescent="0.35">
      <c r="B35" s="142">
        <f>_xlfn.NUMBERVALUE(IF('V. 6.4 Insulation'!B8="The project does not include any two-part spray polyurethane foam [2 points]","2","0"))</f>
        <v>0</v>
      </c>
    </row>
    <row r="36" spans="2:2" ht="14.5" x14ac:dyDescent="0.35">
      <c r="B36" s="142">
        <f>_xlfn.NUMBERVALUE(IF('V. 6.4 Insulation'!B8="The project uses board insulation that does not contain halogenated flame retardants [3 points]","3","0"))</f>
        <v>0</v>
      </c>
    </row>
  </sheetData>
  <sheetProtection algorithmName="SHA-512" hashValue="GIxHGRzoQGliRWTaqgO85hrVYG0uRtC5ZwNou1iKq3l/tuhX0//D4EAZDXuAgShuIdrYF6JjgzLJ5YuoEBGcYg==" saltValue="1sI5u1RdlDmkyDM0nWHabQ==" spinCount="100000" sheet="1" insertRows="0"/>
  <protectedRanges>
    <protectedRange sqref="B5:D5" name="Allow Teams to Edit_2"/>
  </protectedRanges>
  <mergeCells count="17">
    <mergeCell ref="B1:D1"/>
    <mergeCell ref="B21:C21"/>
    <mergeCell ref="B11:C11"/>
    <mergeCell ref="B12:C12"/>
    <mergeCell ref="B13:C13"/>
    <mergeCell ref="B14:C14"/>
    <mergeCell ref="B15:C15"/>
    <mergeCell ref="B16:C16"/>
    <mergeCell ref="B17:C17"/>
    <mergeCell ref="B18:C18"/>
    <mergeCell ref="B19:C19"/>
    <mergeCell ref="B10:C10"/>
    <mergeCell ref="C5:D5"/>
    <mergeCell ref="B3:D3"/>
    <mergeCell ref="B2:D2"/>
    <mergeCell ref="B8:D8"/>
    <mergeCell ref="B26:D26"/>
  </mergeCells>
  <conditionalFormatting sqref="C5:D5">
    <cfRule type="containsBlanks" dxfId="14" priority="1">
      <formula>LEN(TRIM(C5))=0</formula>
    </cfRule>
  </conditionalFormatting>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17977-0B79-2B45-AA54-0EA2525FDF04}">
  <sheetPr>
    <tabColor rgb="FF92D050"/>
  </sheetPr>
  <dimension ref="A1:AJ32"/>
  <sheetViews>
    <sheetView topLeftCell="B1" zoomScale="80" zoomScaleNormal="80" workbookViewId="0">
      <selection activeCell="B4" sqref="B4:C4"/>
    </sheetView>
  </sheetViews>
  <sheetFormatPr defaultColWidth="8.81640625" defaultRowHeight="15" customHeight="1" x14ac:dyDescent="0.35"/>
  <cols>
    <col min="1" max="1" width="9.81640625" style="1" customWidth="1"/>
    <col min="2" max="3" width="65.26953125" style="1" customWidth="1"/>
    <col min="4" max="4" width="14" style="1" customWidth="1"/>
    <col min="5" max="5" width="10.1796875" style="1" customWidth="1"/>
    <col min="6" max="16384" width="8.81640625" style="1"/>
  </cols>
  <sheetData>
    <row r="1" spans="1:36" s="61" customFormat="1" ht="20.25" customHeight="1" x14ac:dyDescent="0.45">
      <c r="A1" s="1"/>
      <c r="B1" s="317" t="s">
        <v>145</v>
      </c>
      <c r="C1" s="317"/>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61" customFormat="1" ht="21.75" customHeight="1" x14ac:dyDescent="0.45">
      <c r="A2" s="1"/>
      <c r="B2" s="316" t="s">
        <v>146</v>
      </c>
      <c r="C2" s="316"/>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s="61" customFormat="1" ht="24" customHeight="1" x14ac:dyDescent="0.45">
      <c r="A3" s="1"/>
      <c r="B3" s="171" t="s">
        <v>1</v>
      </c>
      <c r="C3" s="172"/>
      <c r="D3" s="170"/>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44.5" customHeight="1" x14ac:dyDescent="0.35">
      <c r="B4" s="238" t="s">
        <v>147</v>
      </c>
      <c r="C4" s="315"/>
    </row>
    <row r="5" spans="1:36" ht="20.149999999999999" customHeight="1" x14ac:dyDescent="0.5">
      <c r="B5" s="4"/>
      <c r="C5" s="4"/>
      <c r="D5" s="10"/>
    </row>
    <row r="7" spans="1:36" s="71" customFormat="1" ht="15.5" x14ac:dyDescent="0.35"/>
    <row r="8" spans="1:36" s="71" customFormat="1" ht="24.75" customHeight="1" x14ac:dyDescent="0.35">
      <c r="B8" s="362" t="s">
        <v>148</v>
      </c>
      <c r="C8" s="363"/>
      <c r="D8" s="188"/>
    </row>
    <row r="9" spans="1:36" s="71" customFormat="1" ht="48.75" customHeight="1" x14ac:dyDescent="0.35">
      <c r="B9" s="189" t="s">
        <v>149</v>
      </c>
      <c r="C9" s="190" t="s">
        <v>150</v>
      </c>
    </row>
    <row r="10" spans="1:36" s="71" customFormat="1" ht="20.149999999999999" customHeight="1" x14ac:dyDescent="0.35">
      <c r="A10" s="1"/>
      <c r="B10" s="196"/>
      <c r="C10" s="187"/>
    </row>
    <row r="11" spans="1:36" s="71" customFormat="1" ht="21.75" customHeight="1" x14ac:dyDescent="0.35">
      <c r="B11" s="196"/>
      <c r="C11" s="187"/>
      <c r="D11" s="361"/>
    </row>
    <row r="12" spans="1:36" s="71" customFormat="1" ht="21.75" customHeight="1" x14ac:dyDescent="0.35">
      <c r="B12" s="196"/>
      <c r="C12" s="191"/>
      <c r="D12" s="361"/>
    </row>
    <row r="13" spans="1:36" s="71" customFormat="1" ht="15.5" x14ac:dyDescent="0.35">
      <c r="B13" s="359" t="s">
        <v>35</v>
      </c>
      <c r="C13" s="360"/>
      <c r="D13" s="225">
        <f>COUNTIF(C16,"&gt;89")*3</f>
        <v>0</v>
      </c>
    </row>
    <row r="14" spans="1:36" s="71" customFormat="1" ht="15.5" x14ac:dyDescent="0.35"/>
    <row r="15" spans="1:36" s="71" customFormat="1" ht="15.5" x14ac:dyDescent="0.35"/>
    <row r="16" spans="1:36" ht="14.5" hidden="1" x14ac:dyDescent="0.35">
      <c r="C16" s="1">
        <f>SUM(C10:C12)</f>
        <v>0</v>
      </c>
    </row>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sheetData>
  <sheetProtection insertRows="0" deleteRows="0"/>
  <protectedRanges>
    <protectedRange sqref="B10:C12" name="yellow fields VIII"/>
  </protectedRanges>
  <mergeCells count="6">
    <mergeCell ref="B13:C13"/>
    <mergeCell ref="D11:D12"/>
    <mergeCell ref="B8:C8"/>
    <mergeCell ref="B4:C4"/>
    <mergeCell ref="B1:C1"/>
    <mergeCell ref="B2:C2"/>
  </mergeCells>
  <conditionalFormatting sqref="B10:C12">
    <cfRule type="containsBlanks" dxfId="2" priority="1">
      <formula>LEN(TRIM(B10))=0</formula>
    </cfRule>
  </conditionalFormatting>
  <dataValidations count="2">
    <dataValidation type="list" allowBlank="1" showInputMessage="1" showErrorMessage="1" sqref="B10:B12" xr:uid="{EDBAC458-5956-4F81-81D3-F794A3531EF6}">
      <formula1>"Green roof, SRI of at least 0.65 (slope is less than 2:12), SRI of at least 0.25 (slope is greater than 2:12),"</formula1>
    </dataValidation>
    <dataValidation allowBlank="1" showInputMessage="1" showErrorMessage="1" sqref="C10:C12" xr:uid="{0D656D79-C31A-49D9-B054-1388B82AC1EA}"/>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CDCF2-8143-004E-8D5D-7ABB104DCE9F}">
  <sheetPr>
    <tabColor rgb="FF92D050"/>
  </sheetPr>
  <dimension ref="A1:AT21"/>
  <sheetViews>
    <sheetView zoomScale="75" zoomScaleNormal="75" workbookViewId="0">
      <selection activeCell="B9" sqref="B9:D9"/>
    </sheetView>
  </sheetViews>
  <sheetFormatPr defaultColWidth="8.81640625" defaultRowHeight="15" customHeight="1" x14ac:dyDescent="0.35"/>
  <cols>
    <col min="1" max="1" width="9.81640625" style="1" customWidth="1"/>
    <col min="2" max="2" width="37.26953125" style="1" customWidth="1"/>
    <col min="3" max="3" width="45.81640625" style="1" customWidth="1"/>
    <col min="4" max="4" width="39.26953125" style="1" customWidth="1"/>
    <col min="5" max="5" width="10.26953125" style="1" customWidth="1"/>
    <col min="6" max="16384" width="8.81640625" style="1"/>
  </cols>
  <sheetData>
    <row r="1" spans="1:46" customFormat="1" ht="23.15" customHeight="1" x14ac:dyDescent="0.35">
      <c r="A1" s="1"/>
      <c r="B1" s="317" t="s">
        <v>43</v>
      </c>
      <c r="C1" s="317"/>
      <c r="D1" s="317"/>
      <c r="E1" s="1"/>
      <c r="F1" s="1"/>
      <c r="G1" s="1"/>
      <c r="H1" s="1"/>
      <c r="I1" s="62"/>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s="61" customFormat="1" ht="22.5" customHeight="1" x14ac:dyDescent="0.45">
      <c r="A2" s="1"/>
      <c r="B2" s="319" t="s">
        <v>151</v>
      </c>
      <c r="C2" s="319"/>
      <c r="D2" s="319"/>
      <c r="E2" s="1"/>
      <c r="F2" s="1"/>
      <c r="G2" s="1"/>
      <c r="H2" s="1"/>
      <c r="I2" s="62"/>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s="61" customFormat="1" ht="18.5" x14ac:dyDescent="0.45">
      <c r="A3" s="1"/>
      <c r="B3" s="194" t="s">
        <v>1</v>
      </c>
      <c r="C3" s="167"/>
      <c r="D3" s="195"/>
      <c r="E3" s="193"/>
      <c r="F3" s="1"/>
      <c r="G3" s="1"/>
      <c r="H3" s="1"/>
      <c r="I3" s="62"/>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6" ht="42.75" customHeight="1" x14ac:dyDescent="0.35">
      <c r="B4" s="364" t="s">
        <v>152</v>
      </c>
      <c r="C4" s="365"/>
      <c r="D4" s="366"/>
      <c r="G4"/>
      <c r="I4" s="62"/>
    </row>
    <row r="5" spans="1:46" s="71" customFormat="1" ht="15.5" x14ac:dyDescent="0.35">
      <c r="C5" s="1"/>
      <c r="D5" s="1"/>
    </row>
    <row r="6" spans="1:46" s="71" customFormat="1" ht="15.5" x14ac:dyDescent="0.35"/>
    <row r="7" spans="1:46" s="71" customFormat="1" ht="15.65" customHeight="1" x14ac:dyDescent="0.35">
      <c r="B7" s="362" t="s">
        <v>153</v>
      </c>
      <c r="C7" s="367"/>
      <c r="D7" s="363"/>
    </row>
    <row r="8" spans="1:46" s="71" customFormat="1" ht="58" x14ac:dyDescent="0.35">
      <c r="B8" s="226" t="s">
        <v>154</v>
      </c>
      <c r="C8" s="227" t="s">
        <v>155</v>
      </c>
      <c r="D8" s="228" t="s">
        <v>156</v>
      </c>
    </row>
    <row r="9" spans="1:46" s="71" customFormat="1" ht="31.5" customHeight="1" x14ac:dyDescent="0.35">
      <c r="A9" s="1"/>
      <c r="B9" s="230"/>
      <c r="C9" s="231"/>
      <c r="D9" s="232"/>
    </row>
    <row r="10" spans="1:46" s="71" customFormat="1" ht="15.5" x14ac:dyDescent="0.35">
      <c r="B10" s="368" t="s">
        <v>35</v>
      </c>
      <c r="C10" s="368"/>
      <c r="D10" s="368"/>
      <c r="E10" s="229">
        <f>COUNTIF(C9,"&gt;49")*3</f>
        <v>0</v>
      </c>
    </row>
    <row r="11" spans="1:46" ht="14.5" x14ac:dyDescent="0.35"/>
    <row r="12" spans="1:46" ht="34" customHeight="1" x14ac:dyDescent="0.35"/>
    <row r="13" spans="1:46" ht="14.5" x14ac:dyDescent="0.35"/>
    <row r="14" spans="1:46" ht="14.5" x14ac:dyDescent="0.35"/>
    <row r="15" spans="1:46" ht="14.5" x14ac:dyDescent="0.35"/>
    <row r="16" spans="1:46" ht="14.5" x14ac:dyDescent="0.35"/>
    <row r="17" ht="14.5" x14ac:dyDescent="0.35"/>
    <row r="18" ht="14.5" x14ac:dyDescent="0.35"/>
    <row r="19" ht="14.5" x14ac:dyDescent="0.35"/>
    <row r="20" ht="14.5" x14ac:dyDescent="0.35"/>
    <row r="21" ht="14.5" x14ac:dyDescent="0.35"/>
  </sheetData>
  <sheetProtection insertRows="0" deleteRows="0"/>
  <protectedRanges>
    <protectedRange sqref="B9:D9" name="yellow fields IX"/>
  </protectedRanges>
  <mergeCells count="5">
    <mergeCell ref="B4:D4"/>
    <mergeCell ref="B2:D2"/>
    <mergeCell ref="B1:D1"/>
    <mergeCell ref="B7:D7"/>
    <mergeCell ref="B10:D10"/>
  </mergeCells>
  <conditionalFormatting sqref="B9:D9">
    <cfRule type="containsBlanks" dxfId="1" priority="1">
      <formula>LEN(TRIM(B9))=0</formula>
    </cfRule>
  </conditionalFormatting>
  <dataValidations count="3">
    <dataValidation allowBlank="1" showInputMessage="1" showErrorMessage="1" sqref="C9" xr:uid="{0E636FB8-34C2-F14F-BD13-4693F0A82FD7}"/>
    <dataValidation type="list" allowBlank="1" showInputMessage="1" showErrorMessage="1" sqref="D9" xr:uid="{C7FAD64D-6E0B-A34B-9217-6603B979423E}">
      <formula1>"Yes, N/A"</formula1>
    </dataValidation>
    <dataValidation type="list" allowBlank="1" showInputMessage="1" showErrorMessage="1" sqref="B9" xr:uid="{99FCFD53-0C82-46EA-8EE3-EA65921A2924}">
      <formula1>"Light colored high-albedo material with initial min. solar reflectance of .33, open-grid pavement system"</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74FAC-3CAF-E84C-BB7F-7C0E2CFA073F}">
  <sheetPr>
    <tabColor rgb="FF92D050"/>
  </sheetPr>
  <dimension ref="A1:AU22"/>
  <sheetViews>
    <sheetView zoomScale="80" zoomScaleNormal="80" workbookViewId="0">
      <selection activeCell="B9" sqref="B9"/>
    </sheetView>
  </sheetViews>
  <sheetFormatPr defaultColWidth="8.81640625" defaultRowHeight="15" customHeight="1" x14ac:dyDescent="0.35"/>
  <cols>
    <col min="1" max="1" width="9.81640625" style="1" customWidth="1"/>
    <col min="2" max="2" width="62.90625" style="1" customWidth="1"/>
    <col min="3" max="3" width="59.1796875" style="1" customWidth="1"/>
    <col min="4" max="16384" width="8.81640625" style="1"/>
  </cols>
  <sheetData>
    <row r="1" spans="1:47" customFormat="1" ht="17.25" customHeight="1" x14ac:dyDescent="0.35">
      <c r="B1" s="372" t="s">
        <v>43</v>
      </c>
      <c r="C1" s="372"/>
      <c r="D1" s="372"/>
      <c r="E1" s="1"/>
      <c r="F1" s="1"/>
      <c r="G1" s="1"/>
      <c r="H1" s="1"/>
      <c r="I1" s="1"/>
      <c r="J1" s="6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61" customFormat="1" ht="24.75" customHeight="1" x14ac:dyDescent="0.45">
      <c r="B2" s="373" t="s">
        <v>157</v>
      </c>
      <c r="C2" s="373"/>
      <c r="D2" s="373"/>
      <c r="E2" s="1"/>
      <c r="F2" s="1"/>
      <c r="G2" s="1"/>
      <c r="H2" s="1"/>
      <c r="I2" s="1"/>
      <c r="J2" s="6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s="61" customFormat="1" ht="28.5" customHeight="1" x14ac:dyDescent="0.45">
      <c r="B3" s="374" t="s">
        <v>158</v>
      </c>
      <c r="C3" s="375"/>
      <c r="D3" s="94"/>
      <c r="E3" s="1"/>
      <c r="F3" s="1"/>
      <c r="G3" s="1"/>
      <c r="H3" s="1"/>
      <c r="I3" s="1"/>
      <c r="J3" s="6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4.5" x14ac:dyDescent="0.35"/>
    <row r="5" spans="1:47" s="71" customFormat="1" ht="37.5" customHeight="1" x14ac:dyDescent="0.35">
      <c r="B5" s="379" t="s">
        <v>159</v>
      </c>
      <c r="C5" s="233"/>
    </row>
    <row r="6" spans="1:47" s="71" customFormat="1" ht="15.5" x14ac:dyDescent="0.35"/>
    <row r="7" spans="1:47" s="71" customFormat="1" ht="15.5" x14ac:dyDescent="0.35">
      <c r="B7" s="370" t="s">
        <v>40</v>
      </c>
      <c r="C7" s="371"/>
    </row>
    <row r="8" spans="1:47" s="71" customFormat="1" ht="72.650000000000006" customHeight="1" x14ac:dyDescent="0.35">
      <c r="B8" s="197" t="s">
        <v>160</v>
      </c>
      <c r="C8" s="198" t="s">
        <v>161</v>
      </c>
    </row>
    <row r="9" spans="1:47" s="71" customFormat="1" ht="30" customHeight="1" x14ac:dyDescent="0.35">
      <c r="A9" s="1"/>
      <c r="B9" s="235"/>
      <c r="C9" s="234" t="e">
        <f>(B9/C5)</f>
        <v>#DIV/0!</v>
      </c>
    </row>
    <row r="10" spans="1:47" s="71" customFormat="1" ht="15.5" x14ac:dyDescent="0.35">
      <c r="B10" s="369" t="s">
        <v>35</v>
      </c>
      <c r="C10" s="369"/>
      <c r="D10" s="225">
        <f>COUNTIF(C9,"&gt;49%")*3</f>
        <v>0</v>
      </c>
    </row>
    <row r="11" spans="1:47" ht="24" customHeight="1" x14ac:dyDescent="0.35"/>
    <row r="12" spans="1:47" ht="14.5" x14ac:dyDescent="0.35"/>
    <row r="13" spans="1:47" ht="14.5" x14ac:dyDescent="0.35"/>
    <row r="14" spans="1:47" ht="14.5" x14ac:dyDescent="0.35"/>
    <row r="15" spans="1:47" ht="14.5" x14ac:dyDescent="0.35"/>
    <row r="16" spans="1:47" ht="14.5" x14ac:dyDescent="0.35"/>
    <row r="17" ht="14.5" x14ac:dyDescent="0.35"/>
    <row r="18" ht="14.5" x14ac:dyDescent="0.35"/>
    <row r="19" ht="14.5" x14ac:dyDescent="0.35"/>
    <row r="20" ht="14.5" x14ac:dyDescent="0.35"/>
    <row r="21" ht="14.5" x14ac:dyDescent="0.35"/>
    <row r="22" ht="14.5" x14ac:dyDescent="0.35"/>
  </sheetData>
  <sheetProtection insertRows="0" deleteRows="0"/>
  <protectedRanges>
    <protectedRange sqref="B9" name="yellow field X"/>
    <protectedRange sqref="C5" name="total cost X"/>
  </protectedRanges>
  <mergeCells count="5">
    <mergeCell ref="B10:C10"/>
    <mergeCell ref="B7:C7"/>
    <mergeCell ref="B1:D1"/>
    <mergeCell ref="B2:D2"/>
    <mergeCell ref="B3:C3"/>
  </mergeCells>
  <conditionalFormatting sqref="C5 B9">
    <cfRule type="containsBlanks" dxfId="0" priority="1">
      <formula>LEN(TRIM(B5))=0</formula>
    </cfRule>
  </conditionalFormatting>
  <dataValidations count="1">
    <dataValidation allowBlank="1" showInputMessage="1" showErrorMessage="1" sqref="B9:C9" xr:uid="{1ADE54B3-D16A-8942-8DAB-81EFAE2934D7}"/>
  </dataValidations>
  <pageMargins left="0.7" right="0.7" top="0.75" bottom="0.75" header="0.3" footer="0.3"/>
  <ignoredErrors>
    <ignoredError sqref="C9"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EAC6A-C197-470B-BBCE-6DB919C251AC}">
  <dimension ref="A1:AB164"/>
  <sheetViews>
    <sheetView tabSelected="1" topLeftCell="A28" workbookViewId="0">
      <selection activeCell="A35" sqref="A35:XFD38"/>
    </sheetView>
  </sheetViews>
  <sheetFormatPr defaultRowHeight="14.5" x14ac:dyDescent="0.35"/>
  <cols>
    <col min="1" max="3" width="41.453125" customWidth="1"/>
  </cols>
  <sheetData>
    <row r="1" spans="1:28" ht="18" x14ac:dyDescent="0.5">
      <c r="A1" s="376" t="s">
        <v>80</v>
      </c>
      <c r="B1" s="377"/>
      <c r="C1" s="377"/>
      <c r="D1" s="378"/>
      <c r="E1" s="98"/>
      <c r="F1" s="98"/>
      <c r="G1" s="98"/>
      <c r="H1" s="98"/>
      <c r="I1" s="98"/>
      <c r="J1" s="98"/>
      <c r="K1" s="98"/>
      <c r="L1" s="98"/>
      <c r="M1" s="98"/>
      <c r="N1" s="98"/>
      <c r="O1" s="98"/>
      <c r="P1" s="98"/>
      <c r="Q1" s="98"/>
      <c r="R1" s="98"/>
      <c r="S1" s="98"/>
      <c r="T1" s="98"/>
      <c r="U1" s="98"/>
      <c r="V1" s="98"/>
      <c r="W1" s="98"/>
      <c r="X1" s="98"/>
      <c r="Y1" s="98"/>
      <c r="Z1" s="98"/>
      <c r="AA1" s="98"/>
      <c r="AB1" s="98"/>
    </row>
    <row r="2" spans="1:28" ht="15.5" x14ac:dyDescent="0.35">
      <c r="A2" s="111"/>
      <c r="B2" s="111"/>
      <c r="C2" s="111"/>
      <c r="D2" s="111"/>
      <c r="E2" s="98"/>
      <c r="F2" s="98"/>
      <c r="G2" s="98"/>
      <c r="H2" s="98"/>
      <c r="I2" s="98"/>
      <c r="J2" s="98"/>
      <c r="K2" s="98"/>
      <c r="L2" s="98"/>
      <c r="M2" s="98"/>
      <c r="N2" s="98"/>
      <c r="O2" s="98"/>
      <c r="P2" s="98"/>
      <c r="Q2" s="98"/>
      <c r="R2" s="98"/>
      <c r="S2" s="98"/>
      <c r="T2" s="98"/>
      <c r="U2" s="98"/>
      <c r="V2" s="98"/>
      <c r="W2" s="98"/>
      <c r="X2" s="98"/>
      <c r="Y2" s="98"/>
      <c r="Z2" s="98"/>
      <c r="AA2" s="98"/>
      <c r="AB2" s="98"/>
    </row>
    <row r="3" spans="1:28" x14ac:dyDescent="0.3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row>
    <row r="4" spans="1:28" s="97" customFormat="1" ht="18.5" thickBot="1" x14ac:dyDescent="0.55000000000000004">
      <c r="A4" s="125" t="s">
        <v>162</v>
      </c>
      <c r="B4" s="125"/>
      <c r="C4" s="125"/>
      <c r="D4" s="99"/>
      <c r="E4" s="99"/>
      <c r="F4" s="99"/>
      <c r="G4" s="99"/>
      <c r="H4" s="99"/>
      <c r="I4" s="99"/>
      <c r="J4" s="99"/>
      <c r="K4" s="99"/>
      <c r="L4" s="99"/>
      <c r="M4" s="99"/>
      <c r="N4" s="99"/>
      <c r="O4" s="99"/>
      <c r="P4" s="99"/>
      <c r="Q4" s="99"/>
      <c r="R4" s="99"/>
      <c r="S4" s="99"/>
      <c r="T4" s="99"/>
      <c r="U4" s="99"/>
      <c r="V4" s="99"/>
      <c r="W4" s="99"/>
      <c r="X4" s="99"/>
      <c r="Y4" s="99"/>
      <c r="Z4" s="99"/>
      <c r="AA4" s="99"/>
      <c r="AB4" s="99"/>
    </row>
    <row r="5" spans="1:28" ht="15.5" x14ac:dyDescent="0.35">
      <c r="A5" s="128" t="s">
        <v>163</v>
      </c>
      <c r="B5" s="131"/>
      <c r="C5" s="131"/>
      <c r="D5" s="100"/>
      <c r="E5" s="98"/>
      <c r="F5" s="98"/>
      <c r="G5" s="98"/>
      <c r="H5" s="98"/>
      <c r="I5" s="98"/>
      <c r="J5" s="98"/>
      <c r="K5" s="98"/>
      <c r="L5" s="98"/>
      <c r="M5" s="98"/>
      <c r="N5" s="98"/>
      <c r="O5" s="98"/>
      <c r="P5" s="98"/>
      <c r="Q5" s="98"/>
      <c r="R5" s="98"/>
      <c r="S5" s="98"/>
      <c r="T5" s="98"/>
      <c r="U5" s="98"/>
      <c r="V5" s="98"/>
      <c r="W5" s="98"/>
      <c r="X5" s="98"/>
      <c r="Y5" s="98"/>
      <c r="Z5" s="98"/>
      <c r="AA5" s="98"/>
      <c r="AB5" s="98"/>
    </row>
    <row r="6" spans="1:28" x14ac:dyDescent="0.35">
      <c r="A6" s="101" t="s">
        <v>164</v>
      </c>
      <c r="B6" s="98"/>
      <c r="C6" s="98"/>
      <c r="D6" s="98"/>
      <c r="E6" s="98"/>
      <c r="F6" s="98"/>
      <c r="G6" s="98"/>
      <c r="H6" s="98"/>
      <c r="I6" s="98"/>
      <c r="J6" s="98"/>
      <c r="K6" s="98"/>
      <c r="L6" s="98"/>
      <c r="M6" s="98"/>
      <c r="N6" s="98"/>
      <c r="O6" s="98"/>
      <c r="P6" s="98"/>
      <c r="Q6" s="98"/>
      <c r="R6" s="98"/>
      <c r="S6" s="98"/>
      <c r="T6" s="98"/>
      <c r="U6" s="98"/>
      <c r="V6" s="98"/>
      <c r="W6" s="98"/>
      <c r="X6" s="98"/>
      <c r="Y6" s="98"/>
      <c r="Z6" s="98"/>
      <c r="AA6" s="98"/>
      <c r="AB6" s="98"/>
    </row>
    <row r="7" spans="1:28" x14ac:dyDescent="0.35">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row>
    <row r="8" spans="1:28" s="175" customFormat="1" x14ac:dyDescent="0.35">
      <c r="A8" s="173" t="s">
        <v>24</v>
      </c>
      <c r="B8" s="173" t="s">
        <v>165</v>
      </c>
      <c r="C8" s="173" t="s">
        <v>166</v>
      </c>
      <c r="D8" s="174"/>
      <c r="E8" s="174"/>
      <c r="F8" s="174"/>
      <c r="G8" s="174"/>
      <c r="H8" s="174"/>
      <c r="I8" s="174"/>
      <c r="J8" s="174"/>
      <c r="K8" s="174"/>
      <c r="L8" s="174"/>
      <c r="M8" s="174"/>
      <c r="N8" s="174"/>
      <c r="O8" s="174"/>
      <c r="P8" s="174"/>
      <c r="Q8" s="174"/>
      <c r="R8" s="174"/>
      <c r="S8" s="174"/>
      <c r="T8" s="174"/>
      <c r="U8" s="174"/>
      <c r="V8" s="174"/>
      <c r="W8" s="174"/>
      <c r="X8" s="174"/>
      <c r="Y8" s="174"/>
      <c r="Z8" s="174"/>
      <c r="AA8" s="174"/>
      <c r="AB8" s="174"/>
    </row>
    <row r="9" spans="1:28" ht="196.5" customHeight="1" x14ac:dyDescent="0.35">
      <c r="A9" s="176" t="s">
        <v>167</v>
      </c>
      <c r="B9" s="176" t="s">
        <v>168</v>
      </c>
      <c r="C9" s="176" t="s">
        <v>169</v>
      </c>
      <c r="D9" s="115"/>
      <c r="E9" s="98"/>
      <c r="F9" s="98"/>
      <c r="G9" s="98"/>
      <c r="H9" s="98"/>
      <c r="I9" s="98"/>
      <c r="J9" s="98"/>
      <c r="K9" s="98"/>
      <c r="L9" s="98"/>
      <c r="M9" s="98"/>
      <c r="N9" s="98"/>
      <c r="O9" s="98"/>
      <c r="P9" s="98"/>
      <c r="Q9" s="98"/>
      <c r="R9" s="98"/>
      <c r="S9" s="98"/>
      <c r="T9" s="98"/>
      <c r="U9" s="98"/>
      <c r="V9" s="98"/>
      <c r="W9" s="98"/>
      <c r="X9" s="98"/>
      <c r="Y9" s="98"/>
      <c r="Z9" s="98"/>
      <c r="AA9" s="98"/>
      <c r="AB9" s="98"/>
    </row>
    <row r="10" spans="1:28" ht="40.5" customHeight="1" x14ac:dyDescent="0.3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row>
    <row r="11" spans="1:28" ht="18.5" thickBot="1" x14ac:dyDescent="0.55000000000000004">
      <c r="A11" s="125" t="s">
        <v>170</v>
      </c>
      <c r="B11" s="130"/>
      <c r="C11" s="130"/>
      <c r="D11" s="98"/>
      <c r="E11" s="98"/>
      <c r="F11" s="98"/>
      <c r="G11" s="98"/>
      <c r="H11" s="98"/>
      <c r="I11" s="98"/>
      <c r="J11" s="98"/>
      <c r="K11" s="98"/>
      <c r="L11" s="98"/>
      <c r="M11" s="98"/>
      <c r="N11" s="98"/>
      <c r="O11" s="98"/>
      <c r="P11" s="98"/>
      <c r="Q11" s="98"/>
      <c r="R11" s="98"/>
      <c r="S11" s="98"/>
      <c r="T11" s="98"/>
      <c r="U11" s="98"/>
      <c r="V11" s="98"/>
      <c r="W11" s="98"/>
      <c r="X11" s="98"/>
      <c r="Y11" s="98"/>
      <c r="Z11" s="98"/>
      <c r="AA11" s="98"/>
      <c r="AB11" s="98"/>
    </row>
    <row r="12" spans="1:28" x14ac:dyDescent="0.35">
      <c r="A12" s="128" t="s">
        <v>163</v>
      </c>
      <c r="B12" s="129"/>
      <c r="C12" s="123"/>
      <c r="D12" s="98"/>
      <c r="E12" s="98"/>
      <c r="F12" s="98"/>
      <c r="G12" s="98"/>
      <c r="H12" s="98"/>
      <c r="I12" s="98"/>
      <c r="J12" s="98"/>
      <c r="K12" s="98"/>
      <c r="L12" s="98"/>
      <c r="M12" s="98"/>
      <c r="N12" s="98"/>
      <c r="O12" s="98"/>
      <c r="P12" s="98"/>
      <c r="Q12" s="98"/>
      <c r="R12" s="98"/>
      <c r="S12" s="98"/>
      <c r="T12" s="98"/>
      <c r="U12" s="98"/>
      <c r="V12" s="98"/>
      <c r="W12" s="98"/>
      <c r="X12" s="98"/>
      <c r="Y12" s="98"/>
      <c r="Z12" s="98"/>
      <c r="AA12" s="98"/>
      <c r="AB12" s="98"/>
    </row>
    <row r="13" spans="1:28" x14ac:dyDescent="0.35">
      <c r="A13" s="119" t="s">
        <v>171</v>
      </c>
      <c r="B13" s="120"/>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row>
    <row r="14" spans="1:28" x14ac:dyDescent="0.35">
      <c r="A14" s="118"/>
      <c r="B14" s="121"/>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row>
    <row r="15" spans="1:28" s="175" customFormat="1" x14ac:dyDescent="0.35">
      <c r="A15" s="173" t="s">
        <v>24</v>
      </c>
      <c r="B15" s="173" t="s">
        <v>165</v>
      </c>
      <c r="C15" s="173" t="s">
        <v>166</v>
      </c>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row>
    <row r="16" spans="1:28" ht="174" x14ac:dyDescent="0.35">
      <c r="A16" s="177" t="s">
        <v>172</v>
      </c>
      <c r="B16" s="177" t="s">
        <v>173</v>
      </c>
      <c r="C16" s="177" t="s">
        <v>174</v>
      </c>
      <c r="D16" s="98"/>
      <c r="E16" s="98"/>
      <c r="F16" s="98"/>
      <c r="G16" s="98"/>
      <c r="H16" s="98"/>
      <c r="I16" s="98"/>
      <c r="J16" s="98"/>
      <c r="K16" s="98"/>
      <c r="L16" s="98"/>
      <c r="M16" s="98"/>
      <c r="N16" s="98"/>
      <c r="O16" s="98"/>
      <c r="P16" s="98"/>
      <c r="Q16" s="98"/>
      <c r="R16" s="98"/>
      <c r="S16" s="98"/>
      <c r="T16" s="98"/>
      <c r="U16" s="98"/>
      <c r="V16" s="98"/>
      <c r="W16" s="98"/>
      <c r="X16" s="98"/>
      <c r="Y16" s="98"/>
      <c r="Z16" s="98"/>
      <c r="AA16" s="98"/>
      <c r="AB16" s="98"/>
    </row>
    <row r="17" spans="1:28" x14ac:dyDescent="0.35">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row>
    <row r="18" spans="1:28" ht="18.5" thickBot="1" x14ac:dyDescent="0.55000000000000004">
      <c r="A18" s="125" t="s">
        <v>175</v>
      </c>
      <c r="B18" s="126"/>
      <c r="C18" s="126"/>
      <c r="D18" s="102"/>
      <c r="E18" s="98"/>
      <c r="F18" s="98"/>
      <c r="G18" s="98"/>
      <c r="H18" s="98"/>
      <c r="I18" s="98"/>
      <c r="J18" s="98"/>
      <c r="K18" s="98"/>
      <c r="L18" s="98"/>
      <c r="M18" s="98"/>
      <c r="N18" s="98"/>
      <c r="O18" s="98"/>
      <c r="P18" s="98"/>
      <c r="Q18" s="98"/>
      <c r="R18" s="98"/>
      <c r="S18" s="98"/>
      <c r="T18" s="98"/>
      <c r="U18" s="98"/>
      <c r="V18" s="98"/>
      <c r="W18" s="98"/>
      <c r="X18" s="98"/>
      <c r="Y18" s="98"/>
      <c r="Z18" s="98"/>
      <c r="AA18" s="98"/>
      <c r="AB18" s="98"/>
    </row>
    <row r="19" spans="1:28" ht="15.5" x14ac:dyDescent="0.35">
      <c r="A19" s="123" t="s">
        <v>176</v>
      </c>
      <c r="B19" s="124"/>
      <c r="C19" s="124"/>
      <c r="D19" s="102"/>
      <c r="E19" s="98"/>
      <c r="F19" s="98"/>
      <c r="G19" s="98"/>
      <c r="H19" s="98"/>
      <c r="I19" s="98"/>
      <c r="J19" s="98"/>
      <c r="K19" s="98"/>
      <c r="L19" s="98"/>
      <c r="M19" s="98"/>
      <c r="N19" s="98"/>
      <c r="O19" s="98"/>
      <c r="P19" s="98"/>
      <c r="Q19" s="98"/>
      <c r="R19" s="98"/>
      <c r="S19" s="98"/>
      <c r="T19" s="98"/>
      <c r="U19" s="98"/>
      <c r="V19" s="98"/>
      <c r="W19" s="98"/>
      <c r="X19" s="98"/>
      <c r="Y19" s="98"/>
      <c r="Z19" s="98"/>
      <c r="AA19" s="98"/>
      <c r="AB19" s="98"/>
    </row>
    <row r="20" spans="1:28" ht="15.5" x14ac:dyDescent="0.35">
      <c r="A20" s="101" t="s">
        <v>177</v>
      </c>
      <c r="B20" s="102"/>
      <c r="C20" s="102"/>
      <c r="D20" s="102"/>
      <c r="E20" s="98"/>
      <c r="F20" s="98"/>
      <c r="G20" s="98"/>
      <c r="H20" s="98"/>
      <c r="I20" s="98"/>
      <c r="J20" s="98"/>
      <c r="K20" s="98"/>
      <c r="L20" s="98"/>
      <c r="M20" s="98"/>
      <c r="N20" s="98"/>
      <c r="O20" s="98"/>
      <c r="P20" s="98"/>
      <c r="Q20" s="98"/>
      <c r="R20" s="98"/>
      <c r="S20" s="98"/>
      <c r="T20" s="98"/>
      <c r="U20" s="98"/>
      <c r="V20" s="98"/>
      <c r="W20" s="98"/>
      <c r="X20" s="98"/>
      <c r="Y20" s="98"/>
      <c r="Z20" s="98"/>
      <c r="AA20" s="98"/>
      <c r="AB20" s="98"/>
    </row>
    <row r="21" spans="1:28" ht="15.5" x14ac:dyDescent="0.35">
      <c r="A21" s="102"/>
      <c r="B21" s="102"/>
      <c r="C21" s="102"/>
      <c r="D21" s="102"/>
      <c r="E21" s="98"/>
      <c r="F21" s="98"/>
      <c r="G21" s="98"/>
      <c r="H21" s="98"/>
      <c r="I21" s="98"/>
      <c r="J21" s="98"/>
      <c r="K21" s="98"/>
      <c r="L21" s="98"/>
      <c r="M21" s="98"/>
      <c r="N21" s="98"/>
      <c r="O21" s="98"/>
      <c r="P21" s="98"/>
      <c r="Q21" s="98"/>
      <c r="R21" s="98"/>
      <c r="S21" s="98"/>
      <c r="T21" s="98"/>
      <c r="U21" s="98"/>
      <c r="V21" s="98"/>
      <c r="W21" s="98"/>
      <c r="X21" s="98"/>
      <c r="Y21" s="98"/>
      <c r="Z21" s="98"/>
      <c r="AA21" s="98"/>
      <c r="AB21" s="98"/>
    </row>
    <row r="22" spans="1:28" ht="15.5" x14ac:dyDescent="0.35">
      <c r="A22" s="173" t="s">
        <v>24</v>
      </c>
      <c r="B22" s="173" t="s">
        <v>165</v>
      </c>
      <c r="C22" s="173" t="s">
        <v>166</v>
      </c>
      <c r="D22" s="117"/>
      <c r="E22" s="98"/>
      <c r="F22" s="98"/>
      <c r="G22" s="98"/>
      <c r="H22" s="98"/>
      <c r="I22" s="98"/>
      <c r="J22" s="98"/>
      <c r="K22" s="98"/>
      <c r="L22" s="98"/>
      <c r="M22" s="98"/>
      <c r="N22" s="98"/>
      <c r="O22" s="98"/>
      <c r="P22" s="98"/>
      <c r="Q22" s="98"/>
      <c r="R22" s="98"/>
      <c r="S22" s="98"/>
      <c r="T22" s="98"/>
      <c r="U22" s="98"/>
      <c r="V22" s="98"/>
      <c r="W22" s="98"/>
      <c r="X22" s="98"/>
      <c r="Y22" s="98"/>
      <c r="Z22" s="98"/>
      <c r="AA22" s="98"/>
      <c r="AB22" s="98"/>
    </row>
    <row r="23" spans="1:28" ht="275" x14ac:dyDescent="0.35">
      <c r="A23" s="177" t="s">
        <v>178</v>
      </c>
      <c r="B23" s="178" t="s">
        <v>179</v>
      </c>
      <c r="C23" s="178" t="s">
        <v>180</v>
      </c>
      <c r="D23" s="116"/>
      <c r="E23" s="98"/>
      <c r="F23" s="98"/>
      <c r="G23" s="98"/>
      <c r="H23" s="98"/>
      <c r="I23" s="98"/>
      <c r="J23" s="98"/>
      <c r="K23" s="98"/>
      <c r="L23" s="98"/>
      <c r="M23" s="98"/>
      <c r="N23" s="98"/>
      <c r="O23" s="98"/>
      <c r="P23" s="98"/>
      <c r="Q23" s="98"/>
      <c r="R23" s="98"/>
      <c r="S23" s="98"/>
      <c r="T23" s="98"/>
      <c r="U23" s="98"/>
      <c r="V23" s="98"/>
      <c r="W23" s="98"/>
      <c r="X23" s="98"/>
      <c r="Y23" s="98"/>
      <c r="Z23" s="98"/>
      <c r="AA23" s="98"/>
      <c r="AB23" s="98"/>
    </row>
    <row r="24" spans="1:28" ht="15.5" x14ac:dyDescent="0.35">
      <c r="A24" s="122"/>
      <c r="B24" s="122"/>
      <c r="C24" s="122"/>
      <c r="D24" s="116"/>
      <c r="E24" s="98"/>
      <c r="F24" s="98"/>
      <c r="G24" s="98"/>
      <c r="H24" s="98"/>
      <c r="I24" s="98"/>
      <c r="J24" s="98"/>
      <c r="K24" s="98"/>
      <c r="L24" s="98"/>
      <c r="M24" s="98"/>
      <c r="N24" s="98"/>
      <c r="O24" s="98"/>
      <c r="P24" s="98"/>
      <c r="Q24" s="98"/>
      <c r="R24" s="98"/>
      <c r="S24" s="98"/>
      <c r="T24" s="98"/>
      <c r="U24" s="98"/>
      <c r="V24" s="98"/>
      <c r="W24" s="98"/>
      <c r="X24" s="98"/>
      <c r="Y24" s="98"/>
      <c r="Z24" s="98"/>
      <c r="AA24" s="98"/>
      <c r="AB24" s="98"/>
    </row>
    <row r="25" spans="1:28" ht="18.5" thickBot="1" x14ac:dyDescent="0.55000000000000004">
      <c r="A25" s="125" t="s">
        <v>58</v>
      </c>
      <c r="B25" s="126"/>
      <c r="C25" s="126"/>
      <c r="D25" s="116"/>
      <c r="E25" s="98"/>
      <c r="F25" s="98"/>
      <c r="G25" s="98"/>
      <c r="H25" s="98"/>
      <c r="I25" s="98"/>
      <c r="J25" s="98"/>
      <c r="K25" s="98"/>
      <c r="L25" s="98"/>
      <c r="M25" s="98"/>
      <c r="N25" s="98"/>
      <c r="O25" s="98"/>
      <c r="P25" s="98"/>
      <c r="Q25" s="98"/>
      <c r="R25" s="98"/>
      <c r="S25" s="98"/>
      <c r="T25" s="98"/>
      <c r="U25" s="98"/>
      <c r="V25" s="98"/>
      <c r="W25" s="98"/>
      <c r="X25" s="98"/>
      <c r="Y25" s="98"/>
      <c r="Z25" s="98"/>
      <c r="AA25" s="98"/>
      <c r="AB25" s="98"/>
    </row>
    <row r="26" spans="1:28" ht="15.5" x14ac:dyDescent="0.35">
      <c r="A26" s="127"/>
      <c r="B26" s="124"/>
      <c r="C26" s="124"/>
      <c r="D26" s="116"/>
      <c r="E26" s="98"/>
      <c r="F26" s="98"/>
      <c r="G26" s="98"/>
      <c r="H26" s="98"/>
      <c r="I26" s="98"/>
      <c r="J26" s="98"/>
      <c r="K26" s="98"/>
      <c r="L26" s="98"/>
      <c r="M26" s="98"/>
      <c r="N26" s="98"/>
      <c r="O26" s="98"/>
      <c r="P26" s="98"/>
      <c r="Q26" s="98"/>
      <c r="R26" s="98"/>
      <c r="S26" s="98"/>
      <c r="T26" s="98"/>
      <c r="U26" s="98"/>
      <c r="V26" s="98"/>
      <c r="W26" s="98"/>
      <c r="X26" s="98"/>
      <c r="Y26" s="98"/>
      <c r="Z26" s="98"/>
      <c r="AA26" s="98"/>
      <c r="AB26" s="98"/>
    </row>
    <row r="27" spans="1:28" s="175" customFormat="1" ht="15.5" x14ac:dyDescent="0.35">
      <c r="A27" s="183" t="s">
        <v>24</v>
      </c>
      <c r="B27" s="183" t="s">
        <v>165</v>
      </c>
      <c r="C27" s="183" t="s">
        <v>166</v>
      </c>
      <c r="D27" s="179"/>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row>
    <row r="28" spans="1:28" s="182" customFormat="1" ht="106.5" customHeight="1" x14ac:dyDescent="0.35">
      <c r="A28" s="184" t="s">
        <v>181</v>
      </c>
      <c r="B28" s="184" t="s">
        <v>182</v>
      </c>
      <c r="C28" s="184" t="s">
        <v>183</v>
      </c>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row>
    <row r="29" spans="1:28" x14ac:dyDescent="0.35">
      <c r="A29" s="98"/>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row>
    <row r="30" spans="1:28" ht="18" x14ac:dyDescent="0.5">
      <c r="A30" s="125" t="s">
        <v>184</v>
      </c>
      <c r="B30" s="126"/>
      <c r="C30" s="126"/>
      <c r="D30" s="116"/>
      <c r="E30" s="98"/>
      <c r="F30" s="98"/>
      <c r="G30" s="98"/>
      <c r="H30" s="98"/>
      <c r="I30" s="98"/>
      <c r="J30" s="98"/>
      <c r="K30" s="98"/>
      <c r="L30" s="98"/>
      <c r="M30" s="98"/>
      <c r="N30" s="98"/>
      <c r="O30" s="98"/>
      <c r="P30" s="98"/>
      <c r="Q30" s="98"/>
      <c r="R30" s="98"/>
      <c r="S30" s="98"/>
      <c r="T30" s="98"/>
      <c r="U30" s="98"/>
      <c r="V30" s="98"/>
      <c r="W30" s="98"/>
      <c r="X30" s="98"/>
      <c r="Y30" s="98"/>
      <c r="Z30" s="98"/>
      <c r="AA30" s="98"/>
      <c r="AB30" s="98"/>
    </row>
    <row r="31" spans="1:28" ht="15.5" x14ac:dyDescent="0.35">
      <c r="A31" s="101"/>
      <c r="B31" s="102"/>
      <c r="C31" s="102"/>
      <c r="D31" s="98"/>
      <c r="E31" s="98"/>
      <c r="F31" s="98"/>
      <c r="G31" s="98"/>
      <c r="H31" s="98"/>
      <c r="I31" s="98"/>
      <c r="J31" s="98"/>
      <c r="K31" s="98"/>
      <c r="L31" s="98"/>
      <c r="M31" s="98"/>
      <c r="N31" s="98"/>
      <c r="O31" s="98"/>
      <c r="P31" s="98"/>
      <c r="Q31" s="98"/>
      <c r="R31" s="98"/>
      <c r="S31" s="98"/>
      <c r="T31" s="98"/>
      <c r="U31" s="98"/>
      <c r="V31" s="98"/>
      <c r="W31" s="98"/>
      <c r="X31" s="98"/>
      <c r="Y31" s="98"/>
      <c r="Z31" s="98"/>
      <c r="AA31" s="98"/>
      <c r="AB31" s="98"/>
    </row>
    <row r="32" spans="1:28" s="175" customFormat="1" x14ac:dyDescent="0.35">
      <c r="A32" s="173" t="s">
        <v>24</v>
      </c>
      <c r="B32" s="173" t="s">
        <v>165</v>
      </c>
      <c r="C32" s="173" t="s">
        <v>166</v>
      </c>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row>
    <row r="33" spans="1:28" s="175" customFormat="1" ht="262.5" x14ac:dyDescent="0.35">
      <c r="A33" s="180" t="s">
        <v>185</v>
      </c>
      <c r="B33" s="180" t="s">
        <v>186</v>
      </c>
      <c r="C33" s="180" t="s">
        <v>187</v>
      </c>
      <c r="D33" s="174"/>
      <c r="E33" s="174"/>
      <c r="F33" s="174"/>
      <c r="G33" s="174"/>
      <c r="H33" s="174"/>
      <c r="I33" s="174"/>
      <c r="K33" s="174"/>
      <c r="L33" s="174"/>
      <c r="M33" s="174"/>
      <c r="N33" s="174"/>
      <c r="O33" s="174"/>
      <c r="P33" s="174"/>
      <c r="Q33" s="174"/>
      <c r="R33" s="174"/>
      <c r="S33" s="174"/>
      <c r="T33" s="174"/>
      <c r="U33" s="174"/>
      <c r="V33" s="174"/>
      <c r="W33" s="174"/>
      <c r="X33" s="174"/>
      <c r="Y33" s="174"/>
      <c r="Z33" s="174"/>
      <c r="AA33" s="174"/>
      <c r="AB33" s="174"/>
    </row>
    <row r="34" spans="1:28" s="175" customFormat="1" x14ac:dyDescent="0.35">
      <c r="A34" s="174"/>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row>
    <row r="35" spans="1:28" x14ac:dyDescent="0.35">
      <c r="A35" s="98"/>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row>
    <row r="36" spans="1:28" x14ac:dyDescent="0.35">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row>
    <row r="37" spans="1:28" x14ac:dyDescent="0.35">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row>
    <row r="38" spans="1:28" x14ac:dyDescent="0.35">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row>
    <row r="39" spans="1:28" x14ac:dyDescent="0.35">
      <c r="A39" s="98"/>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row>
    <row r="40" spans="1:28" x14ac:dyDescent="0.35">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row>
    <row r="41" spans="1:28" x14ac:dyDescent="0.35">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row>
    <row r="42" spans="1:28" x14ac:dyDescent="0.35">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row>
    <row r="43" spans="1:28" x14ac:dyDescent="0.35">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row>
    <row r="44" spans="1:28" x14ac:dyDescent="0.35">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row>
    <row r="45" spans="1:28" x14ac:dyDescent="0.35">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row>
    <row r="46" spans="1:28" x14ac:dyDescent="0.35">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row>
    <row r="47" spans="1:28" x14ac:dyDescent="0.35">
      <c r="A47" s="98"/>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row>
    <row r="48" spans="1:28" x14ac:dyDescent="0.35">
      <c r="A48" s="98"/>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row>
    <row r="49" spans="1:28" x14ac:dyDescent="0.35">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row>
    <row r="50" spans="1:28" x14ac:dyDescent="0.35">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row>
    <row r="51" spans="1:28" x14ac:dyDescent="0.35">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row>
    <row r="52" spans="1:28" x14ac:dyDescent="0.35">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row>
    <row r="53" spans="1:28" x14ac:dyDescent="0.35">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row>
    <row r="54" spans="1:28" x14ac:dyDescent="0.35">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row>
    <row r="55" spans="1:28" x14ac:dyDescent="0.35">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row>
    <row r="56" spans="1:28" x14ac:dyDescent="0.35">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row>
    <row r="57" spans="1:28" x14ac:dyDescent="0.35">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row>
    <row r="58" spans="1:28" x14ac:dyDescent="0.35">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row>
    <row r="59" spans="1:28" x14ac:dyDescent="0.35">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row>
    <row r="60" spans="1:28" x14ac:dyDescent="0.35">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row>
    <row r="61" spans="1:28" x14ac:dyDescent="0.35">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row>
    <row r="62" spans="1:28" x14ac:dyDescent="0.35">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row>
    <row r="63" spans="1:28" x14ac:dyDescent="0.35">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row>
    <row r="64" spans="1:28" x14ac:dyDescent="0.35">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row>
    <row r="65" spans="1:28" x14ac:dyDescent="0.35">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row>
    <row r="66" spans="1:28" x14ac:dyDescent="0.35">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row>
    <row r="67" spans="1:28" x14ac:dyDescent="0.35">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row>
    <row r="68" spans="1:28" x14ac:dyDescent="0.35">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row>
    <row r="69" spans="1:28" x14ac:dyDescent="0.35">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row>
    <row r="70" spans="1:28" x14ac:dyDescent="0.35">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row>
    <row r="71" spans="1:28" x14ac:dyDescent="0.35">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row>
    <row r="72" spans="1:28" x14ac:dyDescent="0.35">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row>
    <row r="73" spans="1:28" x14ac:dyDescent="0.35">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row>
    <row r="74" spans="1:28" x14ac:dyDescent="0.35">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row>
    <row r="75" spans="1:28" x14ac:dyDescent="0.35">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row>
    <row r="76" spans="1:28" x14ac:dyDescent="0.35">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row>
    <row r="77" spans="1:28" x14ac:dyDescent="0.35">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row>
    <row r="78" spans="1:28" x14ac:dyDescent="0.35">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row>
    <row r="79" spans="1:28" x14ac:dyDescent="0.35">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row>
    <row r="80" spans="1:28" x14ac:dyDescent="0.35">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row>
    <row r="81" spans="1:28" x14ac:dyDescent="0.35">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row>
    <row r="82" spans="1:28" x14ac:dyDescent="0.35">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row>
    <row r="83" spans="1:28" x14ac:dyDescent="0.35">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row>
    <row r="84" spans="1:28" x14ac:dyDescent="0.35">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row>
    <row r="85" spans="1:28" x14ac:dyDescent="0.35">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row>
    <row r="86" spans="1:28" x14ac:dyDescent="0.35">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row>
    <row r="87" spans="1:28" x14ac:dyDescent="0.35">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row>
    <row r="88" spans="1:28" x14ac:dyDescent="0.35">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row>
    <row r="89" spans="1:28" x14ac:dyDescent="0.35">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row>
    <row r="90" spans="1:28" x14ac:dyDescent="0.35">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row>
    <row r="91" spans="1:28" x14ac:dyDescent="0.35">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row>
    <row r="92" spans="1:28" x14ac:dyDescent="0.35">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row>
    <row r="93" spans="1:28" x14ac:dyDescent="0.35">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row>
    <row r="94" spans="1:28" x14ac:dyDescent="0.35">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row>
    <row r="95" spans="1:28" x14ac:dyDescent="0.35">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row>
    <row r="96" spans="1:28" x14ac:dyDescent="0.35">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row>
    <row r="97" spans="1:28" x14ac:dyDescent="0.35">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row>
    <row r="98" spans="1:28" x14ac:dyDescent="0.35">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row>
    <row r="99" spans="1:28" x14ac:dyDescent="0.35">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row>
    <row r="100" spans="1:28" x14ac:dyDescent="0.35">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row>
    <row r="101" spans="1:28" x14ac:dyDescent="0.35">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row>
    <row r="102" spans="1:28" x14ac:dyDescent="0.35">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row>
    <row r="103" spans="1:28" x14ac:dyDescent="0.35">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row>
    <row r="104" spans="1:28" x14ac:dyDescent="0.35">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row>
    <row r="105" spans="1:28" x14ac:dyDescent="0.35">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row>
    <row r="106" spans="1:28" x14ac:dyDescent="0.35">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row>
    <row r="107" spans="1:28" x14ac:dyDescent="0.35">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row>
    <row r="108" spans="1:28" x14ac:dyDescent="0.35">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row>
    <row r="109" spans="1:28" x14ac:dyDescent="0.35">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row>
    <row r="110" spans="1:28" x14ac:dyDescent="0.35">
      <c r="A110" s="9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row>
    <row r="111" spans="1:28" x14ac:dyDescent="0.35">
      <c r="A111" s="98"/>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row>
    <row r="112" spans="1:28" x14ac:dyDescent="0.35">
      <c r="A112" s="9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row>
    <row r="113" spans="1:28" x14ac:dyDescent="0.35">
      <c r="A113" s="98"/>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row>
    <row r="114" spans="1:28" x14ac:dyDescent="0.35">
      <c r="A114" s="9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row>
    <row r="115" spans="1:28" x14ac:dyDescent="0.35">
      <c r="A115" s="98"/>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row>
    <row r="116" spans="1:28" x14ac:dyDescent="0.35">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row>
    <row r="117" spans="1:28" x14ac:dyDescent="0.35">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row>
    <row r="118" spans="1:28" x14ac:dyDescent="0.35">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row>
    <row r="119" spans="1:28" x14ac:dyDescent="0.35">
      <c r="A119" s="98"/>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row>
    <row r="120" spans="1:28" x14ac:dyDescent="0.35">
      <c r="A120" s="9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row>
    <row r="121" spans="1:28" x14ac:dyDescent="0.35">
      <c r="A121" s="98"/>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row>
    <row r="122" spans="1:28" x14ac:dyDescent="0.35">
      <c r="A122" s="9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row>
    <row r="123" spans="1:28" x14ac:dyDescent="0.35">
      <c r="A123" s="98"/>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row>
    <row r="124" spans="1:28" x14ac:dyDescent="0.35">
      <c r="A124" s="9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row>
    <row r="125" spans="1:28" x14ac:dyDescent="0.35">
      <c r="A125" s="98"/>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row>
    <row r="126" spans="1:28" x14ac:dyDescent="0.35">
      <c r="A126" s="98"/>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row>
    <row r="127" spans="1:28" x14ac:dyDescent="0.35">
      <c r="A127" s="98"/>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row>
    <row r="128" spans="1:28" x14ac:dyDescent="0.35">
      <c r="A128" s="98"/>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row>
    <row r="129" spans="1:28" x14ac:dyDescent="0.35">
      <c r="A129" s="98"/>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row>
    <row r="130" spans="1:28" x14ac:dyDescent="0.35">
      <c r="A130" s="98"/>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row>
    <row r="131" spans="1:28" x14ac:dyDescent="0.35">
      <c r="A131" s="98"/>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row>
    <row r="132" spans="1:28" x14ac:dyDescent="0.35">
      <c r="A132" s="98"/>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row>
    <row r="133" spans="1:28" x14ac:dyDescent="0.35">
      <c r="A133" s="98"/>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row>
    <row r="134" spans="1:28" x14ac:dyDescent="0.35">
      <c r="A134" s="9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row>
    <row r="135" spans="1:28" x14ac:dyDescent="0.35">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row>
    <row r="136" spans="1:28" x14ac:dyDescent="0.35">
      <c r="A136" s="98"/>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row>
    <row r="137" spans="1:28" x14ac:dyDescent="0.35">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row>
    <row r="138" spans="1:28" x14ac:dyDescent="0.35">
      <c r="A138" s="98"/>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row>
    <row r="139" spans="1:28" x14ac:dyDescent="0.35">
      <c r="A139" s="98"/>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row>
    <row r="140" spans="1:28" x14ac:dyDescent="0.35">
      <c r="A140" s="98"/>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row>
    <row r="141" spans="1:28" x14ac:dyDescent="0.35">
      <c r="A141" s="98"/>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row>
    <row r="142" spans="1:28" x14ac:dyDescent="0.35">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row>
    <row r="143" spans="1:28" x14ac:dyDescent="0.35">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row>
    <row r="144" spans="1:28" x14ac:dyDescent="0.35">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row>
    <row r="145" spans="1:28" x14ac:dyDescent="0.35">
      <c r="A145" s="98"/>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row>
    <row r="146" spans="1:28" x14ac:dyDescent="0.35">
      <c r="A146" s="98"/>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row>
    <row r="147" spans="1:28" x14ac:dyDescent="0.35">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row>
    <row r="148" spans="1:28" x14ac:dyDescent="0.35">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row>
    <row r="149" spans="1:28" x14ac:dyDescent="0.35">
      <c r="A149" s="98"/>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row>
    <row r="150" spans="1:28" x14ac:dyDescent="0.35">
      <c r="A150" s="98"/>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row>
    <row r="151" spans="1:28" x14ac:dyDescent="0.35">
      <c r="A151" s="98"/>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row>
    <row r="152" spans="1:28" x14ac:dyDescent="0.35">
      <c r="A152" s="98"/>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row>
    <row r="153" spans="1:28" x14ac:dyDescent="0.35">
      <c r="A153" s="98"/>
      <c r="B153" s="98"/>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row>
    <row r="154" spans="1:28" x14ac:dyDescent="0.35">
      <c r="A154" s="98"/>
      <c r="B154" s="9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row>
    <row r="155" spans="1:28" x14ac:dyDescent="0.35">
      <c r="A155" s="98"/>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row>
    <row r="156" spans="1:28" x14ac:dyDescent="0.35">
      <c r="A156" s="98"/>
      <c r="B156" s="98"/>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row>
    <row r="157" spans="1:28" x14ac:dyDescent="0.35">
      <c r="A157" s="98"/>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row>
    <row r="158" spans="1:28" x14ac:dyDescent="0.35">
      <c r="A158" s="98"/>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row>
    <row r="159" spans="1:28" x14ac:dyDescent="0.35">
      <c r="A159" s="98"/>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row>
    <row r="160" spans="1:28" x14ac:dyDescent="0.35">
      <c r="A160" s="98"/>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row>
    <row r="161" spans="1:28" x14ac:dyDescent="0.35">
      <c r="A161" s="98"/>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row>
    <row r="162" spans="1:28" x14ac:dyDescent="0.35">
      <c r="A162" s="98"/>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row>
    <row r="163" spans="1:28" x14ac:dyDescent="0.35">
      <c r="A163" s="9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row>
    <row r="164" spans="1:28" x14ac:dyDescent="0.35">
      <c r="A164" s="98"/>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row>
  </sheetData>
  <sheetProtection algorithmName="SHA-512" hashValue="JktvUlO051D1xYYEiPpTwCb29H9fPVidVo28q9wPZ76IP6+yEgr2aR1RrkTjwbUYRAr3ep7uK5PsgEOqk1VK3Q==" saltValue="e1XDtmBkRrZ/rtzRQTOkww==" spinCount="100000" sheet="1" objects="1" scenarios="1"/>
  <mergeCells count="1">
    <mergeCell ref="A1:D1"/>
  </mergeCells>
  <hyperlinks>
    <hyperlink ref="A6" r:id="rId1" display="https://www.aqmd.gov/home/rules-compliance/compliance/vocs/architectural-coatings/tos" xr:uid="{872B0D34-B82B-4FD3-8C9D-D9811095D6A0}"/>
    <hyperlink ref="A13" r:id="rId2" display="Rule 1113 Volatile Organic Compound (VOC) Limits as of February 5, 2016, Adhesive &amp; Sealants " xr:uid="{0180D1FE-1C38-C648-9642-AB87435B639E}"/>
    <hyperlink ref="A20" r:id="rId3" xr:uid="{D75B46E8-4FE3-4AA7-852A-AB2372DC98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AA125"/>
  <sheetViews>
    <sheetView zoomScale="80" zoomScaleNormal="80" workbookViewId="0">
      <selection activeCell="C17" sqref="C17"/>
    </sheetView>
  </sheetViews>
  <sheetFormatPr defaultColWidth="8.81640625" defaultRowHeight="15.75" customHeight="1" x14ac:dyDescent="0.35"/>
  <cols>
    <col min="1" max="1" width="9.81640625" style="1" customWidth="1"/>
    <col min="2" max="4" width="38.1796875" style="1" customWidth="1"/>
    <col min="5" max="5" width="40.26953125" style="1" customWidth="1"/>
    <col min="6" max="6" width="68.81640625" style="1" customWidth="1"/>
    <col min="7" max="7" width="29.453125" style="1" bestFit="1" customWidth="1"/>
    <col min="8" max="8" width="33.7265625" style="1" customWidth="1"/>
    <col min="9" max="9" width="28" style="1" customWidth="1"/>
    <col min="10" max="10" width="7.26953125" style="1" customWidth="1"/>
    <col min="11" max="11" width="104.1796875" style="1" customWidth="1"/>
    <col min="12" max="12" width="3.7265625" style="1" customWidth="1"/>
    <col min="13" max="13" width="31.81640625" style="1" customWidth="1"/>
    <col min="14" max="14" width="63.453125" style="1" customWidth="1"/>
    <col min="15" max="26" width="8.81640625" style="1"/>
    <col min="27" max="27" width="47.453125" style="1" customWidth="1"/>
    <col min="28" max="16384" width="8.81640625" style="1"/>
  </cols>
  <sheetData>
    <row r="1" spans="1:25" s="61" customFormat="1" ht="19" x14ac:dyDescent="0.5">
      <c r="A1" s="71"/>
      <c r="B1" s="272" t="s">
        <v>20</v>
      </c>
      <c r="C1" s="272"/>
      <c r="D1" s="272"/>
      <c r="E1" s="273"/>
      <c r="F1" s="273"/>
      <c r="G1" s="273"/>
      <c r="H1" s="251"/>
      <c r="I1" s="251"/>
      <c r="J1" s="1"/>
      <c r="K1" s="1"/>
      <c r="L1" s="1"/>
      <c r="M1" s="1"/>
      <c r="N1" s="1"/>
      <c r="O1" s="1"/>
      <c r="P1" s="1"/>
    </row>
    <row r="2" spans="1:25" s="61" customFormat="1" ht="19.5" customHeight="1" x14ac:dyDescent="0.5">
      <c r="A2" s="71"/>
      <c r="B2" s="274" t="s">
        <v>21</v>
      </c>
      <c r="C2" s="274"/>
      <c r="D2" s="95"/>
      <c r="E2" s="95"/>
      <c r="F2" s="95"/>
      <c r="G2" s="95"/>
      <c r="H2" s="251"/>
      <c r="I2" s="251"/>
      <c r="J2" s="4"/>
      <c r="K2" s="1"/>
      <c r="L2" s="1"/>
      <c r="M2" s="1"/>
      <c r="N2" s="1"/>
      <c r="O2" s="1"/>
      <c r="P2" s="1"/>
    </row>
    <row r="3" spans="1:25" s="61" customFormat="1" ht="21" x14ac:dyDescent="0.5">
      <c r="A3" s="71"/>
      <c r="B3" s="266" t="s">
        <v>1</v>
      </c>
      <c r="C3" s="267"/>
      <c r="D3" s="267"/>
      <c r="E3" s="268"/>
      <c r="F3" s="1"/>
      <c r="G3" s="1"/>
      <c r="H3" s="1"/>
      <c r="I3" s="1"/>
      <c r="J3" s="4"/>
      <c r="K3" s="1"/>
      <c r="L3" s="1"/>
      <c r="M3" s="1"/>
      <c r="N3" s="1"/>
      <c r="O3" s="1"/>
      <c r="P3" s="1"/>
    </row>
    <row r="4" spans="1:25" ht="18.75" customHeight="1" x14ac:dyDescent="0.35">
      <c r="A4" s="71"/>
      <c r="B4" s="269" t="s">
        <v>22</v>
      </c>
      <c r="C4" s="270"/>
      <c r="D4" s="270"/>
      <c r="E4" s="271"/>
      <c r="J4" s="53"/>
    </row>
    <row r="5" spans="1:25" ht="19" thickBot="1" x14ac:dyDescent="0.5">
      <c r="B5" s="69"/>
      <c r="C5" s="69"/>
      <c r="D5" s="69"/>
      <c r="E5" s="69"/>
      <c r="F5" s="69"/>
      <c r="G5" s="69"/>
      <c r="H5" s="69"/>
      <c r="I5" s="69"/>
      <c r="J5" s="8"/>
      <c r="O5" s="69"/>
      <c r="P5" s="69"/>
      <c r="Q5" s="69"/>
      <c r="R5" s="69"/>
      <c r="S5" s="69"/>
      <c r="T5" s="69"/>
    </row>
    <row r="6" spans="1:25" s="71" customFormat="1" ht="15.5" x14ac:dyDescent="0.35">
      <c r="B6" s="275" t="s">
        <v>23</v>
      </c>
      <c r="C6" s="276"/>
      <c r="D6" s="276"/>
      <c r="E6" s="276"/>
      <c r="F6" s="276"/>
      <c r="G6" s="276"/>
      <c r="H6" s="276"/>
      <c r="I6" s="277"/>
    </row>
    <row r="7" spans="1:25" s="71" customFormat="1" ht="17.149999999999999" customHeight="1" thickBot="1" x14ac:dyDescent="0.4">
      <c r="B7" s="280" t="s">
        <v>24</v>
      </c>
      <c r="C7" s="281"/>
      <c r="D7" s="281"/>
      <c r="E7" s="281"/>
      <c r="F7" s="281"/>
      <c r="G7" s="281"/>
      <c r="H7" s="278" t="s">
        <v>25</v>
      </c>
      <c r="I7" s="279"/>
    </row>
    <row r="8" spans="1:25" s="71" customFormat="1" ht="17.149999999999999" customHeight="1" x14ac:dyDescent="0.35">
      <c r="B8" s="287" t="s">
        <v>26</v>
      </c>
      <c r="C8" s="285" t="s">
        <v>27</v>
      </c>
      <c r="D8" s="283" t="s">
        <v>28</v>
      </c>
      <c r="E8" s="282" t="s">
        <v>29</v>
      </c>
      <c r="F8" s="282"/>
      <c r="G8" s="107" t="s">
        <v>30</v>
      </c>
      <c r="H8" s="289" t="s">
        <v>31</v>
      </c>
      <c r="I8" s="291" t="s">
        <v>25</v>
      </c>
    </row>
    <row r="9" spans="1:25" s="71" customFormat="1" ht="147" customHeight="1" x14ac:dyDescent="0.35">
      <c r="B9" s="288"/>
      <c r="C9" s="286"/>
      <c r="D9" s="284"/>
      <c r="E9" s="106" t="s">
        <v>32</v>
      </c>
      <c r="F9" s="105" t="s">
        <v>33</v>
      </c>
      <c r="G9" s="108" t="s">
        <v>34</v>
      </c>
      <c r="H9" s="290"/>
      <c r="I9" s="292"/>
    </row>
    <row r="10" spans="1:25" s="71" customFormat="1" ht="15.5" x14ac:dyDescent="0.35">
      <c r="B10" s="151"/>
      <c r="C10" s="159"/>
      <c r="D10" s="152"/>
      <c r="E10" s="152"/>
      <c r="F10" s="160"/>
      <c r="G10" s="153"/>
      <c r="H10" s="151"/>
      <c r="I10" s="154">
        <f>COUNTIF(H10, "&lt;&gt;" )</f>
        <v>0</v>
      </c>
    </row>
    <row r="11" spans="1:25" s="71" customFormat="1" ht="15.5" x14ac:dyDescent="0.35">
      <c r="B11" s="151"/>
      <c r="C11" s="152"/>
      <c r="D11" s="152"/>
      <c r="E11" s="152"/>
      <c r="F11" s="160"/>
      <c r="G11" s="153"/>
      <c r="H11" s="151"/>
      <c r="I11" s="154">
        <f t="shared" ref="I11:I20" si="0">COUNTIF(H11, "&lt;&gt;" )</f>
        <v>0</v>
      </c>
    </row>
    <row r="12" spans="1:25" s="71" customFormat="1" ht="15.5" x14ac:dyDescent="0.35">
      <c r="B12" s="151"/>
      <c r="C12" s="152"/>
      <c r="D12" s="152"/>
      <c r="E12" s="152"/>
      <c r="F12" s="160"/>
      <c r="G12" s="153"/>
      <c r="H12" s="151"/>
      <c r="I12" s="154">
        <f t="shared" si="0"/>
        <v>0</v>
      </c>
    </row>
    <row r="13" spans="1:25" s="71" customFormat="1" ht="16" customHeight="1" x14ac:dyDescent="0.35">
      <c r="B13" s="151"/>
      <c r="C13" s="152"/>
      <c r="D13" s="152"/>
      <c r="E13" s="152"/>
      <c r="F13" s="160"/>
      <c r="G13" s="153"/>
      <c r="H13" s="151"/>
      <c r="I13" s="154">
        <f t="shared" si="0"/>
        <v>0</v>
      </c>
      <c r="O13" s="70"/>
      <c r="P13" s="70"/>
      <c r="Q13" s="70"/>
      <c r="R13" s="70"/>
      <c r="S13" s="70"/>
      <c r="T13" s="70"/>
      <c r="U13" s="70"/>
      <c r="V13" s="70"/>
      <c r="W13" s="70"/>
      <c r="X13" s="70"/>
      <c r="Y13" s="70"/>
    </row>
    <row r="14" spans="1:25" s="71" customFormat="1" ht="16" customHeight="1" x14ac:dyDescent="0.35">
      <c r="B14" s="151"/>
      <c r="C14" s="152"/>
      <c r="D14" s="152"/>
      <c r="E14" s="152"/>
      <c r="F14" s="160"/>
      <c r="G14" s="153"/>
      <c r="H14" s="151"/>
      <c r="I14" s="154">
        <f t="shared" si="0"/>
        <v>0</v>
      </c>
      <c r="O14" s="60"/>
      <c r="P14" s="60"/>
      <c r="Q14" s="60"/>
      <c r="R14" s="60"/>
      <c r="S14" s="60"/>
      <c r="T14" s="60"/>
      <c r="U14" s="70"/>
      <c r="V14" s="70"/>
      <c r="W14" s="70"/>
      <c r="X14" s="70"/>
      <c r="Y14" s="70"/>
    </row>
    <row r="15" spans="1:25" s="71" customFormat="1" ht="15.5" x14ac:dyDescent="0.35">
      <c r="B15" s="151"/>
      <c r="C15" s="152"/>
      <c r="D15" s="152"/>
      <c r="E15" s="152"/>
      <c r="F15" s="160"/>
      <c r="G15" s="153"/>
      <c r="H15" s="151"/>
      <c r="I15" s="154">
        <f t="shared" si="0"/>
        <v>0</v>
      </c>
    </row>
    <row r="16" spans="1:25" s="71" customFormat="1" ht="18" customHeight="1" x14ac:dyDescent="0.35">
      <c r="B16" s="151"/>
      <c r="C16" s="152"/>
      <c r="D16" s="152"/>
      <c r="E16" s="152"/>
      <c r="F16" s="160"/>
      <c r="G16" s="153"/>
      <c r="H16" s="151"/>
      <c r="I16" s="154">
        <f t="shared" si="0"/>
        <v>0</v>
      </c>
    </row>
    <row r="17" spans="2:9" s="71" customFormat="1" ht="15.5" x14ac:dyDescent="0.35">
      <c r="B17" s="151"/>
      <c r="C17" s="152"/>
      <c r="D17" s="152"/>
      <c r="E17" s="152"/>
      <c r="F17" s="160"/>
      <c r="G17" s="153"/>
      <c r="H17" s="151"/>
      <c r="I17" s="154">
        <f t="shared" si="0"/>
        <v>0</v>
      </c>
    </row>
    <row r="18" spans="2:9" s="71" customFormat="1" ht="17.149999999999999" customHeight="1" x14ac:dyDescent="0.35">
      <c r="B18" s="151"/>
      <c r="C18" s="152"/>
      <c r="D18" s="152"/>
      <c r="E18" s="152"/>
      <c r="F18" s="160"/>
      <c r="G18" s="153"/>
      <c r="H18" s="151"/>
      <c r="I18" s="154">
        <f t="shared" si="0"/>
        <v>0</v>
      </c>
    </row>
    <row r="19" spans="2:9" s="71" customFormat="1" ht="15.5" x14ac:dyDescent="0.35">
      <c r="B19" s="151"/>
      <c r="C19" s="152"/>
      <c r="D19" s="152"/>
      <c r="E19" s="152"/>
      <c r="F19" s="160"/>
      <c r="G19" s="153"/>
      <c r="H19" s="151"/>
      <c r="I19" s="154">
        <f t="shared" si="0"/>
        <v>0</v>
      </c>
    </row>
    <row r="20" spans="2:9" s="71" customFormat="1" ht="16" thickBot="1" x14ac:dyDescent="0.4">
      <c r="B20" s="155"/>
      <c r="C20" s="156"/>
      <c r="D20" s="156"/>
      <c r="E20" s="156"/>
      <c r="F20" s="161"/>
      <c r="G20" s="157"/>
      <c r="H20" s="155"/>
      <c r="I20" s="158">
        <f t="shared" si="0"/>
        <v>0</v>
      </c>
    </row>
    <row r="21" spans="2:9" s="71" customFormat="1" ht="16" thickBot="1" x14ac:dyDescent="0.4">
      <c r="H21" s="104" t="s">
        <v>35</v>
      </c>
      <c r="I21" s="112">
        <f>SUM(I10:I20)</f>
        <v>0</v>
      </c>
    </row>
    <row r="22" spans="2:9" s="71" customFormat="1" ht="15.5" x14ac:dyDescent="0.35"/>
    <row r="23" spans="2:9" s="71" customFormat="1" ht="15.5" x14ac:dyDescent="0.35"/>
    <row r="24" spans="2:9" s="71" customFormat="1" ht="15.5" x14ac:dyDescent="0.35"/>
    <row r="25" spans="2:9" s="71" customFormat="1" ht="15.5" x14ac:dyDescent="0.35"/>
    <row r="26" spans="2:9" s="71" customFormat="1" ht="15.5" x14ac:dyDescent="0.35"/>
    <row r="27" spans="2:9" s="71" customFormat="1" ht="15.5" x14ac:dyDescent="0.35"/>
    <row r="28" spans="2:9" s="71" customFormat="1" ht="15.5" x14ac:dyDescent="0.35"/>
    <row r="29" spans="2:9" s="71" customFormat="1" ht="15.5" x14ac:dyDescent="0.35"/>
    <row r="30" spans="2:9" s="71" customFormat="1" ht="15.5" x14ac:dyDescent="0.35"/>
    <row r="31" spans="2:9" s="71" customFormat="1" ht="15.5" x14ac:dyDescent="0.35"/>
    <row r="32" spans="2:9" s="71" customFormat="1" ht="15.5" x14ac:dyDescent="0.35"/>
    <row r="33" spans="1:9" s="71" customFormat="1" ht="15.5" x14ac:dyDescent="0.35"/>
    <row r="34" spans="1:9" s="71" customFormat="1" ht="15.5" x14ac:dyDescent="0.35"/>
    <row r="35" spans="1:9" s="71" customFormat="1" ht="15.5" x14ac:dyDescent="0.35"/>
    <row r="36" spans="1:9" s="71" customFormat="1" ht="15.5" x14ac:dyDescent="0.35"/>
    <row r="37" spans="1:9" s="71" customFormat="1" ht="15.5" x14ac:dyDescent="0.35">
      <c r="A37" s="1"/>
      <c r="B37" s="1"/>
      <c r="C37" s="1"/>
      <c r="D37" s="1"/>
      <c r="E37" s="1"/>
      <c r="F37" s="1"/>
      <c r="G37" s="1"/>
      <c r="H37" s="1"/>
      <c r="I37" s="1"/>
    </row>
    <row r="38" spans="1:9" s="71" customFormat="1" ht="15.5" x14ac:dyDescent="0.35">
      <c r="A38" s="1"/>
      <c r="B38" s="1"/>
      <c r="C38" s="1"/>
      <c r="D38" s="1"/>
      <c r="E38" s="1"/>
      <c r="F38" s="1"/>
      <c r="G38" s="1"/>
      <c r="H38" s="1"/>
      <c r="I38" s="1"/>
    </row>
    <row r="39" spans="1:9" ht="14.5" x14ac:dyDescent="0.35"/>
    <row r="40" spans="1:9" ht="14.5" x14ac:dyDescent="0.35"/>
    <row r="41" spans="1:9" ht="14.5" x14ac:dyDescent="0.35"/>
    <row r="42" spans="1:9" ht="14.5" x14ac:dyDescent="0.35"/>
    <row r="43" spans="1:9" ht="14.5" x14ac:dyDescent="0.35"/>
    <row r="44" spans="1:9" ht="14.5" x14ac:dyDescent="0.35"/>
    <row r="45" spans="1:9" ht="14.5" x14ac:dyDescent="0.35"/>
    <row r="46" spans="1:9" ht="14.5" x14ac:dyDescent="0.35"/>
    <row r="47" spans="1:9" ht="14.5" x14ac:dyDescent="0.35"/>
    <row r="48" spans="1:9"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27:27" ht="14.5" x14ac:dyDescent="0.35"/>
    <row r="66" spans="27:27" ht="14.5" x14ac:dyDescent="0.35"/>
    <row r="67" spans="27:27" ht="14.5" x14ac:dyDescent="0.35">
      <c r="AA67" s="74"/>
    </row>
    <row r="68" spans="27:27" ht="14.5" x14ac:dyDescent="0.35">
      <c r="AA68" s="74"/>
    </row>
    <row r="69" spans="27:27" ht="14.5" x14ac:dyDescent="0.35">
      <c r="AA69" s="74"/>
    </row>
    <row r="70" spans="27:27" ht="14.5" x14ac:dyDescent="0.35"/>
    <row r="71" spans="27:27" ht="14.5" x14ac:dyDescent="0.35"/>
    <row r="72" spans="27:27" ht="14.5" x14ac:dyDescent="0.35"/>
    <row r="73" spans="27:27" ht="14.5" x14ac:dyDescent="0.35"/>
    <row r="74" spans="27:27" ht="14.5" x14ac:dyDescent="0.35"/>
    <row r="75" spans="27:27" ht="14.5" x14ac:dyDescent="0.35"/>
    <row r="76" spans="27:27" ht="14.5" x14ac:dyDescent="0.35"/>
    <row r="77" spans="27:27" ht="14.5" x14ac:dyDescent="0.35"/>
    <row r="79" spans="27:27" ht="14.5" x14ac:dyDescent="0.35"/>
    <row r="80" spans="27:27"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3" ht="14.5" x14ac:dyDescent="0.35"/>
    <row r="124" ht="14.5" x14ac:dyDescent="0.35"/>
    <row r="125" ht="14.5" x14ac:dyDescent="0.35"/>
  </sheetData>
  <sheetProtection insertRows="0" deleteRows="0" sort="0"/>
  <protectedRanges>
    <protectedRange sqref="B10:H20" name="yellow fields"/>
  </protectedRanges>
  <mergeCells count="15">
    <mergeCell ref="B6:I6"/>
    <mergeCell ref="H7:I7"/>
    <mergeCell ref="B7:G7"/>
    <mergeCell ref="E8:F8"/>
    <mergeCell ref="D8:D9"/>
    <mergeCell ref="C8:C9"/>
    <mergeCell ref="B8:B9"/>
    <mergeCell ref="H8:H9"/>
    <mergeCell ref="I8:I9"/>
    <mergeCell ref="B3:E3"/>
    <mergeCell ref="B4:E4"/>
    <mergeCell ref="B1:G1"/>
    <mergeCell ref="H1:I1"/>
    <mergeCell ref="H2:I2"/>
    <mergeCell ref="B2:C2"/>
  </mergeCells>
  <conditionalFormatting sqref="B10:H20">
    <cfRule type="containsBlanks" dxfId="13" priority="1">
      <formula>LEN(TRIM(B10))=0</formula>
    </cfRule>
  </conditionalFormatting>
  <conditionalFormatting sqref="F10:F20">
    <cfRule type="cellIs" dxfId="12" priority="2" operator="greaterThan">
      <formula>100</formula>
    </cfRule>
  </conditionalFormatting>
  <dataValidations count="5">
    <dataValidation type="list" allowBlank="1" showInputMessage="1" showErrorMessage="1" sqref="B10:B20" xr:uid="{5C559D92-CAC6-47B1-A918-7F48635CDAB9}">
      <formula1>"Interior Paints, Coatings, Primers, Wallpaper"</formula1>
    </dataValidation>
    <dataValidation type="list" allowBlank="1" showInputMessage="1" showErrorMessage="1" sqref="D10:D20" xr:uid="{49FB79AA-C474-44FD-88F6-B0A427A80FBD}">
      <formula1>"Yes, Not yet"</formula1>
    </dataValidation>
    <dataValidation type="list" allowBlank="1" sqref="E10:E20" xr:uid="{39EDDA1F-D904-49B9-AE67-29546153839D}">
      <formula1>"Master Painters Institute (MPI) X-Green, Green Wise Gold, GREENGUARD Gold, SCS Indoor Advantage Gold, Berkeley Analytical ClearChem, CDPH Emissions Compliance verified by project team"</formula1>
    </dataValidation>
    <dataValidation type="list" allowBlank="1" showInputMessage="1" showErrorMessage="1" sqref="G10:G20" xr:uid="{7A230E75-6A05-419A-A83F-AB4B9A7436B5}">
      <formula1>"Yes - Wallpaper Phthalate Free, N/A"</formula1>
    </dataValidation>
    <dataValidation type="list" allowBlank="1" showInputMessage="1" showErrorMessage="1" sqref="H10:H20" xr:uid="{78726AC3-6AC6-7746-A36C-E33BFC060EC5}">
      <formula1>"APE-free paint or coating or primer,GS-11 paints,Red List–free products,CDPH-compliant coating or primer (optional points for wall finish paints not allowed)"</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A1:BB21"/>
  <sheetViews>
    <sheetView zoomScale="80" zoomScaleNormal="80" workbookViewId="0">
      <selection activeCell="B9" sqref="B9:F19"/>
    </sheetView>
  </sheetViews>
  <sheetFormatPr defaultColWidth="8.81640625" defaultRowHeight="14.5" x14ac:dyDescent="0.35"/>
  <cols>
    <col min="1" max="1" width="9.81640625" style="1" customWidth="1"/>
    <col min="2" max="2" width="39.7265625" style="1" customWidth="1"/>
    <col min="3" max="3" width="35.7265625" style="1" customWidth="1"/>
    <col min="4" max="4" width="68.54296875" style="1" customWidth="1"/>
    <col min="5" max="5" width="57.26953125" style="1" customWidth="1"/>
    <col min="6" max="6" width="26.1796875" style="1" customWidth="1"/>
    <col min="7" max="7" width="30.1796875" style="1" customWidth="1"/>
    <col min="8" max="8" width="10.81640625" style="1" customWidth="1"/>
    <col min="9" max="9" width="99.453125" style="1" customWidth="1"/>
    <col min="10" max="10" width="4.453125" style="1" customWidth="1"/>
    <col min="11" max="50" width="110.81640625" style="1" customWidth="1"/>
    <col min="55" max="16384" width="8.81640625" style="1"/>
  </cols>
  <sheetData>
    <row r="1" spans="1:54" s="61" customFormat="1" ht="18.75" customHeight="1" x14ac:dyDescent="0.45">
      <c r="A1" s="103"/>
      <c r="B1" s="298" t="s">
        <v>36</v>
      </c>
      <c r="C1" s="299"/>
      <c r="D1" s="299"/>
      <c r="E1" s="299"/>
      <c r="F1" s="299"/>
      <c r="G1" s="299"/>
      <c r="H1" s="1"/>
      <c r="I1" s="1"/>
      <c r="J1" s="1"/>
      <c r="K1" s="1"/>
      <c r="L1" s="1"/>
      <c r="M1" s="62"/>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4" s="61" customFormat="1" ht="18.5" x14ac:dyDescent="0.45">
      <c r="A2" s="103"/>
      <c r="B2" s="300" t="s">
        <v>37</v>
      </c>
      <c r="C2" s="300"/>
      <c r="D2" s="300"/>
      <c r="E2" s="300"/>
      <c r="F2" s="301"/>
      <c r="G2" s="301"/>
      <c r="H2" s="1"/>
      <c r="I2" s="1"/>
      <c r="J2" s="1"/>
      <c r="K2" s="1"/>
      <c r="L2" s="1"/>
      <c r="M2" s="62"/>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4" s="61" customFormat="1" ht="18.5" x14ac:dyDescent="0.45">
      <c r="B3" s="266" t="s">
        <v>1</v>
      </c>
      <c r="C3" s="267"/>
      <c r="D3" s="267"/>
      <c r="E3" s="268"/>
      <c r="F3" s="1"/>
      <c r="G3" s="1"/>
      <c r="H3" s="1"/>
      <c r="I3" s="1"/>
      <c r="J3" s="1"/>
      <c r="K3" s="1"/>
      <c r="L3" s="1"/>
      <c r="M3" s="62"/>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4" x14ac:dyDescent="0.35">
      <c r="B4" s="302" t="s">
        <v>38</v>
      </c>
      <c r="C4" s="303"/>
      <c r="D4" s="303"/>
      <c r="E4" s="304"/>
      <c r="M4" s="62"/>
      <c r="AY4" s="1"/>
      <c r="AZ4" s="1"/>
      <c r="BA4" s="1"/>
      <c r="BB4" s="1"/>
    </row>
    <row r="5" spans="1:54" ht="15" thickBot="1" x14ac:dyDescent="0.4">
      <c r="M5" s="62"/>
    </row>
    <row r="6" spans="1:54" x14ac:dyDescent="0.35">
      <c r="B6" s="295" t="s">
        <v>23</v>
      </c>
      <c r="C6" s="296"/>
      <c r="D6" s="296"/>
      <c r="E6" s="296"/>
      <c r="F6" s="296"/>
      <c r="G6" s="297"/>
      <c r="M6" s="62"/>
    </row>
    <row r="7" spans="1:54" ht="16" customHeight="1" thickBot="1" x14ac:dyDescent="0.4">
      <c r="B7" s="293" t="s">
        <v>39</v>
      </c>
      <c r="C7" s="294"/>
      <c r="D7" s="294"/>
      <c r="E7" s="294"/>
      <c r="F7" s="305" t="s">
        <v>40</v>
      </c>
      <c r="G7" s="306"/>
      <c r="M7" s="62"/>
    </row>
    <row r="8" spans="1:54" ht="139.5" customHeight="1" x14ac:dyDescent="0.35">
      <c r="B8" s="207" t="s">
        <v>26</v>
      </c>
      <c r="C8" s="208" t="s">
        <v>27</v>
      </c>
      <c r="D8" s="209" t="s">
        <v>28</v>
      </c>
      <c r="E8" s="213" t="s">
        <v>41</v>
      </c>
      <c r="F8" s="212" t="s">
        <v>42</v>
      </c>
      <c r="G8" s="211" t="s">
        <v>25</v>
      </c>
      <c r="M8" s="62"/>
    </row>
    <row r="9" spans="1:54" ht="15.5" x14ac:dyDescent="0.35">
      <c r="B9" s="151"/>
      <c r="C9" s="152"/>
      <c r="D9" s="152"/>
      <c r="E9" s="153"/>
      <c r="F9" s="151"/>
      <c r="G9" s="154">
        <f>COUNTIF(F9, "&lt;&gt;")</f>
        <v>0</v>
      </c>
      <c r="M9" s="62"/>
    </row>
    <row r="10" spans="1:54" ht="15.5" x14ac:dyDescent="0.35">
      <c r="B10" s="151"/>
      <c r="C10" s="152"/>
      <c r="D10" s="152"/>
      <c r="E10" s="153"/>
      <c r="F10" s="151"/>
      <c r="G10" s="154">
        <f t="shared" ref="G10:G19" si="0">COUNTIF(F10, "&lt;&gt;")</f>
        <v>0</v>
      </c>
      <c r="L10" s="35"/>
      <c r="M10" s="64"/>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row>
    <row r="11" spans="1:54" ht="15" customHeight="1" x14ac:dyDescent="0.35">
      <c r="B11" s="151"/>
      <c r="C11" s="152"/>
      <c r="D11" s="152"/>
      <c r="E11" s="153"/>
      <c r="F11" s="151"/>
      <c r="G11" s="154">
        <f t="shared" si="0"/>
        <v>0</v>
      </c>
      <c r="L11" s="28"/>
      <c r="M11" s="63"/>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row>
    <row r="12" spans="1:54" ht="18" customHeight="1" x14ac:dyDescent="0.35">
      <c r="B12" s="151"/>
      <c r="C12" s="152"/>
      <c r="D12" s="152"/>
      <c r="E12" s="153"/>
      <c r="F12" s="151"/>
      <c r="G12" s="154">
        <f t="shared" si="0"/>
        <v>0</v>
      </c>
      <c r="L12" s="72"/>
      <c r="M12" s="65"/>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row>
    <row r="13" spans="1:54" ht="15.5" x14ac:dyDescent="0.35">
      <c r="B13" s="151"/>
      <c r="C13" s="152"/>
      <c r="D13" s="152"/>
      <c r="E13" s="153"/>
      <c r="F13" s="151"/>
      <c r="G13" s="154">
        <f t="shared" si="0"/>
        <v>0</v>
      </c>
      <c r="L13" s="59"/>
      <c r="M13" s="66"/>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row>
    <row r="14" spans="1:54" ht="15.5" x14ac:dyDescent="0.35">
      <c r="B14" s="151"/>
      <c r="C14" s="152"/>
      <c r="D14" s="152"/>
      <c r="E14" s="153"/>
      <c r="F14" s="151"/>
      <c r="G14" s="154">
        <f>COUNTIF(F14, "&lt;&gt;")</f>
        <v>0</v>
      </c>
      <c r="M14" s="62"/>
    </row>
    <row r="15" spans="1:54" ht="15.5" x14ac:dyDescent="0.35">
      <c r="B15" s="151"/>
      <c r="C15" s="152"/>
      <c r="D15" s="152"/>
      <c r="E15" s="153"/>
      <c r="F15" s="151"/>
      <c r="G15" s="154">
        <f t="shared" si="0"/>
        <v>0</v>
      </c>
      <c r="L15" s="35"/>
      <c r="M15" s="64"/>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row>
    <row r="16" spans="1:54" ht="16" customHeight="1" x14ac:dyDescent="0.35">
      <c r="B16" s="151"/>
      <c r="C16" s="152"/>
      <c r="D16" s="152"/>
      <c r="E16" s="153"/>
      <c r="F16" s="151"/>
      <c r="G16" s="154">
        <f t="shared" si="0"/>
        <v>0</v>
      </c>
      <c r="L16" s="68"/>
      <c r="M16" s="67"/>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row>
    <row r="17" spans="2:50" ht="15" customHeight="1" x14ac:dyDescent="0.35">
      <c r="B17" s="151"/>
      <c r="C17" s="152"/>
      <c r="D17" s="152"/>
      <c r="E17" s="153"/>
      <c r="F17" s="151"/>
      <c r="G17" s="154">
        <f t="shared" si="0"/>
        <v>0</v>
      </c>
      <c r="L17" s="28"/>
      <c r="M17" s="63"/>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row>
    <row r="18" spans="2:50" ht="14.15" customHeight="1" x14ac:dyDescent="0.35">
      <c r="B18" s="151"/>
      <c r="C18" s="152"/>
      <c r="D18" s="152"/>
      <c r="E18" s="153"/>
      <c r="F18" s="151"/>
      <c r="G18" s="154">
        <f t="shared" si="0"/>
        <v>0</v>
      </c>
      <c r="L18" s="28"/>
      <c r="M18" s="63"/>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row>
    <row r="19" spans="2:50" ht="16" thickBot="1" x14ac:dyDescent="0.4">
      <c r="B19" s="155"/>
      <c r="C19" s="156"/>
      <c r="D19" s="156"/>
      <c r="E19" s="157"/>
      <c r="F19" s="155"/>
      <c r="G19" s="158">
        <f t="shared" si="0"/>
        <v>0</v>
      </c>
      <c r="L19" s="35"/>
      <c r="M19" s="64"/>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row>
    <row r="20" spans="2:50" ht="16" thickBot="1" x14ac:dyDescent="0.4">
      <c r="C20" s="71"/>
      <c r="D20" s="71"/>
      <c r="E20" s="71"/>
      <c r="F20" s="104" t="s">
        <v>35</v>
      </c>
      <c r="G20" s="109">
        <f>SUM(G9:G19)</f>
        <v>0</v>
      </c>
    </row>
    <row r="21" spans="2:50" ht="15.5" x14ac:dyDescent="0.35">
      <c r="B21" s="71"/>
      <c r="C21" s="71"/>
      <c r="D21" s="71"/>
      <c r="E21" s="71"/>
      <c r="F21" s="71"/>
    </row>
  </sheetData>
  <sheetProtection insertRows="0" deleteRows="0"/>
  <protectedRanges>
    <protectedRange sqref="B9:F19" name="yellow fields III"/>
  </protectedRanges>
  <mergeCells count="7">
    <mergeCell ref="B7:E7"/>
    <mergeCell ref="B6:G6"/>
    <mergeCell ref="B1:G1"/>
    <mergeCell ref="B2:G2"/>
    <mergeCell ref="B3:E3"/>
    <mergeCell ref="B4:E4"/>
    <mergeCell ref="F7:G7"/>
  </mergeCells>
  <conditionalFormatting sqref="B9:F19">
    <cfRule type="containsBlanks" dxfId="11" priority="1">
      <formula>LEN(TRIM(B9))=0</formula>
    </cfRule>
  </conditionalFormatting>
  <conditionalFormatting sqref="E9:E19">
    <cfRule type="cellIs" dxfId="10" priority="2" operator="greaterThan">
      <formula>100</formula>
    </cfRule>
  </conditionalFormatting>
  <dataValidations count="3">
    <dataValidation type="list" allowBlank="1" showInputMessage="1" showErrorMessage="1" sqref="F9:F19" xr:uid="{840501B3-EC85-9547-A721-959E3EE4169A}">
      <formula1>" Sealants - do not contain orthophthalate plasticizers, Adhesives - CDPH compliant"</formula1>
    </dataValidation>
    <dataValidation type="list" allowBlank="1" showInputMessage="1" showErrorMessage="1" sqref="D9:D19" xr:uid="{902346A3-5C67-4B39-ABFC-BB1C78EAB3EE}">
      <formula1>"Yes, Not yet"</formula1>
    </dataValidation>
    <dataValidation type="list" allowBlank="1" showInputMessage="1" showErrorMessage="1" sqref="B9:B19" xr:uid="{A75BA7ED-F6C3-40D8-A28D-20297B8D2F0A}">
      <formula1>"Adhesives, Sealants"</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BD50"/>
  <sheetViews>
    <sheetView topLeftCell="A4" zoomScale="80" zoomScaleNormal="80" workbookViewId="0">
      <selection activeCell="B16" sqref="B16:F26"/>
    </sheetView>
  </sheetViews>
  <sheetFormatPr defaultColWidth="8.81640625" defaultRowHeight="15" customHeight="1" x14ac:dyDescent="0.35"/>
  <cols>
    <col min="1" max="1" width="9.81640625" style="1" customWidth="1"/>
    <col min="2" max="2" width="45" style="1" customWidth="1"/>
    <col min="3" max="3" width="52.7265625" style="1" customWidth="1"/>
    <col min="4" max="4" width="36.26953125" style="1" customWidth="1"/>
    <col min="5" max="5" width="39.26953125" style="1" customWidth="1"/>
    <col min="6" max="7" width="45.26953125" style="1" customWidth="1"/>
    <col min="8" max="8" width="40" style="1" customWidth="1"/>
    <col min="9" max="11" width="25" style="1" customWidth="1"/>
    <col min="12" max="12" width="9.1796875" style="1" customWidth="1"/>
    <col min="13" max="13" width="41" style="1" customWidth="1"/>
    <col min="14" max="14" width="7.453125" style="1" customWidth="1"/>
    <col min="15" max="15" width="121.81640625" style="1" customWidth="1"/>
    <col min="16" max="16" width="27.453125" style="1" customWidth="1"/>
    <col min="17" max="16384" width="8.81640625" style="1"/>
  </cols>
  <sheetData>
    <row r="1" spans="1:56" s="61" customFormat="1" ht="19.5" customHeight="1" x14ac:dyDescent="0.45">
      <c r="B1" s="317" t="s">
        <v>43</v>
      </c>
      <c r="C1" s="317"/>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56" s="61" customFormat="1" ht="18.5" x14ac:dyDescent="0.45">
      <c r="B2" s="316" t="s">
        <v>44</v>
      </c>
      <c r="C2" s="316"/>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56" s="61" customFormat="1" ht="18.5" x14ac:dyDescent="0.45">
      <c r="B3" s="241" t="s">
        <v>1</v>
      </c>
      <c r="C3" s="243"/>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56" ht="43.5" customHeight="1" x14ac:dyDescent="0.35">
      <c r="B4" s="238" t="s">
        <v>45</v>
      </c>
      <c r="C4" s="315"/>
    </row>
    <row r="5" spans="1:56" s="52" customFormat="1" ht="24" customHeight="1" x14ac:dyDescent="0.5">
      <c r="B5" s="26"/>
      <c r="C5" s="26"/>
      <c r="D5" s="26"/>
      <c r="E5" s="9"/>
      <c r="F5" s="51"/>
    </row>
    <row r="6" spans="1:56" s="52" customFormat="1" ht="21" x14ac:dyDescent="0.5">
      <c r="B6" s="310" t="s">
        <v>46</v>
      </c>
      <c r="C6" s="311"/>
      <c r="D6" s="26"/>
      <c r="E6" s="9"/>
      <c r="F6" s="51"/>
    </row>
    <row r="7" spans="1:56" s="52" customFormat="1" ht="57.75" customHeight="1" x14ac:dyDescent="0.5">
      <c r="B7" s="308" t="s">
        <v>47</v>
      </c>
      <c r="C7" s="309"/>
      <c r="D7" s="26"/>
      <c r="E7" s="26"/>
      <c r="F7" s="26"/>
      <c r="G7" s="26"/>
      <c r="H7" s="26"/>
      <c r="I7" s="26"/>
      <c r="J7" s="1"/>
      <c r="K7" s="9"/>
      <c r="L7" s="51"/>
    </row>
    <row r="8" spans="1:56" s="52" customFormat="1" ht="31.5" customHeight="1" x14ac:dyDescent="0.5">
      <c r="B8" s="135" t="s">
        <v>48</v>
      </c>
      <c r="C8" s="162"/>
      <c r="F8" s="138"/>
      <c r="G8" s="26"/>
      <c r="H8" s="26"/>
      <c r="I8" s="26"/>
      <c r="J8" s="26"/>
      <c r="K8" s="26"/>
      <c r="L8" s="1"/>
      <c r="M8" s="9"/>
      <c r="N8" s="51"/>
    </row>
    <row r="9" spans="1:56" s="52" customFormat="1" ht="31.5" customHeight="1" x14ac:dyDescent="0.5">
      <c r="B9" s="136" t="s">
        <v>49</v>
      </c>
      <c r="C9" s="163"/>
      <c r="F9" s="138"/>
      <c r="G9" s="26"/>
      <c r="H9" s="26"/>
      <c r="I9" s="26"/>
      <c r="J9" s="26"/>
      <c r="K9" s="26"/>
      <c r="L9" s="1"/>
      <c r="M9" s="9"/>
      <c r="N9" s="51"/>
    </row>
    <row r="10" spans="1:56" s="52" customFormat="1" ht="35.25" customHeight="1" x14ac:dyDescent="0.5">
      <c r="B10" s="137" t="s">
        <v>50</v>
      </c>
      <c r="C10" s="164"/>
      <c r="F10" s="138"/>
      <c r="G10" s="26"/>
      <c r="H10" s="26"/>
      <c r="I10" s="26"/>
      <c r="J10" s="26"/>
      <c r="K10" s="26"/>
      <c r="L10" s="1"/>
      <c r="M10" s="9"/>
      <c r="N10" s="51"/>
    </row>
    <row r="11" spans="1:56" s="52" customFormat="1" ht="21" customHeight="1" x14ac:dyDescent="0.5">
      <c r="B11" s="134" t="s">
        <v>51</v>
      </c>
      <c r="C11" s="139">
        <f>SUM('I. Instructions &amp; Summary'!B29:B31)</f>
        <v>0</v>
      </c>
      <c r="D11" s="26"/>
      <c r="E11" s="26"/>
      <c r="F11" s="26"/>
      <c r="G11" s="26"/>
      <c r="H11" s="26"/>
      <c r="I11" s="26"/>
      <c r="J11" s="26"/>
      <c r="K11" s="26"/>
      <c r="L11" s="1"/>
      <c r="M11" s="9"/>
      <c r="N11" s="51"/>
    </row>
    <row r="12" spans="1:56" s="52" customFormat="1" ht="21" x14ac:dyDescent="0.5">
      <c r="D12" s="26"/>
      <c r="E12" s="26"/>
      <c r="F12" s="26"/>
      <c r="G12" s="26"/>
      <c r="H12" s="26"/>
      <c r="I12" s="26"/>
      <c r="J12" s="26"/>
      <c r="K12" s="26"/>
      <c r="L12" s="1"/>
      <c r="M12" s="9"/>
      <c r="N12" s="51"/>
    </row>
    <row r="13" spans="1:56" s="71" customFormat="1" ht="15.5" x14ac:dyDescent="0.35">
      <c r="B13" s="312" t="s">
        <v>52</v>
      </c>
      <c r="C13" s="313"/>
      <c r="D13" s="313"/>
      <c r="E13" s="313"/>
      <c r="F13" s="313"/>
      <c r="G13" s="314"/>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s="71" customFormat="1" ht="15.75" customHeight="1" x14ac:dyDescent="0.35">
      <c r="B14" s="280" t="s">
        <v>53</v>
      </c>
      <c r="C14" s="281"/>
      <c r="D14" s="281"/>
      <c r="E14" s="307"/>
      <c r="F14" s="278" t="s">
        <v>54</v>
      </c>
      <c r="G14" s="279"/>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customFormat="1" ht="109.5" customHeight="1" x14ac:dyDescent="0.35">
      <c r="A15" s="71"/>
      <c r="B15" s="214" t="s">
        <v>26</v>
      </c>
      <c r="C15" s="215" t="s">
        <v>27</v>
      </c>
      <c r="D15" s="216" t="s">
        <v>28</v>
      </c>
      <c r="E15" s="217" t="s">
        <v>55</v>
      </c>
      <c r="F15" s="210" t="s">
        <v>31</v>
      </c>
      <c r="G15" s="211" t="s">
        <v>25</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customFormat="1" ht="15.5" x14ac:dyDescent="0.35">
      <c r="A16" s="71"/>
      <c r="B16" s="151"/>
      <c r="C16" s="152"/>
      <c r="D16" s="152"/>
      <c r="E16" s="153"/>
      <c r="F16" s="151"/>
      <c r="G16" s="154">
        <f>COUNTIF(F16, "&lt;&gt;")</f>
        <v>0</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customFormat="1" ht="15.5" x14ac:dyDescent="0.35">
      <c r="A17" s="71"/>
      <c r="B17" s="151"/>
      <c r="C17" s="152"/>
      <c r="D17" s="152"/>
      <c r="E17" s="153"/>
      <c r="F17" s="151"/>
      <c r="G17" s="154">
        <f t="shared" ref="G17:G26" si="0">COUNTIF(F17, "&lt;&gt;")</f>
        <v>0</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customFormat="1" ht="17.149999999999999" customHeight="1" x14ac:dyDescent="0.35">
      <c r="A18" s="71"/>
      <c r="B18" s="151"/>
      <c r="C18" s="152"/>
      <c r="D18" s="152"/>
      <c r="E18" s="153"/>
      <c r="F18" s="151"/>
      <c r="G18" s="154">
        <f t="shared" si="0"/>
        <v>0</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customFormat="1" ht="17.149999999999999" customHeight="1" x14ac:dyDescent="0.35">
      <c r="A19" s="71"/>
      <c r="B19" s="151"/>
      <c r="C19" s="152"/>
      <c r="D19" s="152"/>
      <c r="E19" s="153"/>
      <c r="F19" s="151"/>
      <c r="G19" s="154">
        <f t="shared" si="0"/>
        <v>0</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customFormat="1" ht="15.5" x14ac:dyDescent="0.35">
      <c r="A20" s="71"/>
      <c r="B20" s="151"/>
      <c r="C20" s="152"/>
      <c r="D20" s="152"/>
      <c r="E20" s="153"/>
      <c r="F20" s="151"/>
      <c r="G20" s="154">
        <f t="shared" si="0"/>
        <v>0</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customFormat="1" ht="15.5" x14ac:dyDescent="0.35">
      <c r="A21" s="71"/>
      <c r="B21" s="151"/>
      <c r="C21" s="152"/>
      <c r="D21" s="152"/>
      <c r="E21" s="153"/>
      <c r="F21" s="151"/>
      <c r="G21" s="154">
        <f t="shared" si="0"/>
        <v>0</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customFormat="1" ht="15.5" x14ac:dyDescent="0.35">
      <c r="A22" s="71"/>
      <c r="B22" s="151"/>
      <c r="C22" s="152"/>
      <c r="D22" s="152"/>
      <c r="E22" s="153"/>
      <c r="F22" s="151"/>
      <c r="G22" s="154">
        <f t="shared" si="0"/>
        <v>0</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customFormat="1" ht="15.5" x14ac:dyDescent="0.35">
      <c r="A23" s="71"/>
      <c r="B23" s="151"/>
      <c r="C23" s="152"/>
      <c r="D23" s="152"/>
      <c r="E23" s="153"/>
      <c r="F23" s="151"/>
      <c r="G23" s="154">
        <f t="shared" si="0"/>
        <v>0</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customFormat="1" ht="15.5" x14ac:dyDescent="0.35">
      <c r="A24" s="71"/>
      <c r="B24" s="151"/>
      <c r="C24" s="152"/>
      <c r="D24" s="152"/>
      <c r="E24" s="153"/>
      <c r="F24" s="151"/>
      <c r="G24" s="154">
        <f t="shared" si="0"/>
        <v>0</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customFormat="1" ht="15.5" x14ac:dyDescent="0.35">
      <c r="A25" s="71"/>
      <c r="B25" s="151"/>
      <c r="C25" s="152"/>
      <c r="D25" s="152"/>
      <c r="E25" s="153"/>
      <c r="F25" s="151"/>
      <c r="G25" s="154">
        <f t="shared" si="0"/>
        <v>0</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customFormat="1" ht="15.5" x14ac:dyDescent="0.35">
      <c r="A26" s="71"/>
      <c r="B26" s="155"/>
      <c r="C26" s="156"/>
      <c r="D26" s="156"/>
      <c r="E26" s="157"/>
      <c r="F26" s="155"/>
      <c r="G26" s="158">
        <f t="shared" si="0"/>
        <v>0</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customFormat="1" ht="15.5" x14ac:dyDescent="0.35">
      <c r="A27" s="71"/>
      <c r="B27" s="71"/>
      <c r="C27" s="71"/>
      <c r="D27" s="71"/>
      <c r="E27" s="71"/>
      <c r="F27" s="104" t="s">
        <v>56</v>
      </c>
      <c r="G27" s="112">
        <f>SUM(G16:G26)</f>
        <v>0</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customFormat="1" ht="15.5" x14ac:dyDescent="0.35">
      <c r="A28" s="71"/>
      <c r="B28" s="71"/>
      <c r="C28" s="71"/>
      <c r="D28" s="71"/>
      <c r="E28" s="71"/>
      <c r="F28" s="71"/>
      <c r="G28" s="7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customFormat="1" ht="15.5" x14ac:dyDescent="0.35">
      <c r="A29" s="71"/>
      <c r="B29" s="1"/>
      <c r="C29" s="1"/>
      <c r="D29" s="71"/>
      <c r="E29" s="71"/>
      <c r="F29" s="96" t="s">
        <v>57</v>
      </c>
      <c r="G29" s="221">
        <f>G27+C11</f>
        <v>0</v>
      </c>
      <c r="H29" s="71"/>
      <c r="I29" s="7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customFormat="1" ht="15.5" x14ac:dyDescent="0.35">
      <c r="A30" s="71"/>
      <c r="B30" s="1"/>
      <c r="C30" s="1"/>
      <c r="D30" s="71"/>
      <c r="E30" s="71"/>
      <c r="F30" s="1"/>
      <c r="G30" s="1"/>
      <c r="H30" s="1"/>
      <c r="I30" s="7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customFormat="1" ht="15.5" x14ac:dyDescent="0.35">
      <c r="A31" s="71"/>
      <c r="B31" s="1"/>
      <c r="C31" s="1"/>
      <c r="D31" s="71"/>
      <c r="E31" s="71"/>
      <c r="F31" s="1"/>
      <c r="G31" s="1"/>
      <c r="H31" s="1"/>
      <c r="I31" s="7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customFormat="1" ht="15.5" x14ac:dyDescent="0.35">
      <c r="A32" s="71"/>
      <c r="B32" s="1"/>
      <c r="C32" s="1"/>
      <c r="D32" s="71"/>
      <c r="E32" s="71"/>
      <c r="F32" s="1"/>
      <c r="G32" s="1"/>
      <c r="H32" s="1"/>
      <c r="I32" s="7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customFormat="1" ht="15.5" x14ac:dyDescent="0.35">
      <c r="A33" s="71"/>
      <c r="B33" s="1"/>
      <c r="C33" s="1"/>
      <c r="D33" s="71"/>
      <c r="E33" s="71"/>
      <c r="F33" s="1"/>
      <c r="G33" s="1"/>
      <c r="H33" s="1"/>
      <c r="I33" s="7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customFormat="1" ht="15.5" x14ac:dyDescent="0.35">
      <c r="A34" s="71"/>
      <c r="B34" s="1"/>
      <c r="C34" s="71"/>
      <c r="D34" s="71"/>
      <c r="E34" s="71"/>
      <c r="F34" s="1"/>
      <c r="G34" s="1"/>
      <c r="H34" s="1"/>
      <c r="I34" s="7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customFormat="1" ht="15.5" x14ac:dyDescent="0.35">
      <c r="A35" s="71"/>
      <c r="B35" s="1"/>
      <c r="C35" s="71"/>
      <c r="D35" s="71"/>
      <c r="E35" s="71"/>
      <c r="F35" s="1"/>
      <c r="G35" s="1"/>
      <c r="H35" s="1"/>
      <c r="I35" s="7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customFormat="1" ht="15.5" x14ac:dyDescent="0.35">
      <c r="A36" s="71"/>
      <c r="B36" s="71"/>
      <c r="C36" s="71"/>
      <c r="D36" s="71"/>
      <c r="E36" s="71"/>
      <c r="F36" s="1"/>
      <c r="G36" s="1"/>
      <c r="H36" s="1"/>
      <c r="I36" s="7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customFormat="1" ht="15.5" x14ac:dyDescent="0.35">
      <c r="A37" s="71"/>
      <c r="B37" s="71"/>
      <c r="C37" s="71"/>
      <c r="D37" s="71"/>
      <c r="E37" s="71"/>
      <c r="F37" s="1"/>
      <c r="G37" s="1"/>
      <c r="H37" s="1"/>
      <c r="I37" s="7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customFormat="1" ht="15.5" x14ac:dyDescent="0.35">
      <c r="A38" s="71"/>
      <c r="B38" s="71"/>
      <c r="C38" s="71"/>
      <c r="D38" s="71"/>
      <c r="E38" s="71"/>
      <c r="F38" s="1"/>
      <c r="G38" s="1"/>
      <c r="H38" s="1"/>
      <c r="I38" s="7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customFormat="1" ht="15.5" x14ac:dyDescent="0.35">
      <c r="A39" s="71"/>
      <c r="B39" s="71"/>
      <c r="C39" s="71"/>
      <c r="D39" s="71"/>
      <c r="E39" s="71"/>
      <c r="F39" s="1"/>
      <c r="G39" s="1"/>
      <c r="H39" s="1"/>
      <c r="I39" s="7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s="71" customFormat="1" ht="15.5" x14ac:dyDescent="0.35">
      <c r="F40" s="1"/>
      <c r="G40" s="1"/>
      <c r="H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s="71" customFormat="1" ht="15.5" x14ac:dyDescent="0.35">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s="71" customFormat="1" ht="15.5" x14ac:dyDescent="0.35">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s="71" customFormat="1" ht="21" x14ac:dyDescent="0.5">
      <c r="F43" s="1"/>
      <c r="G43" s="1"/>
      <c r="H43" s="1"/>
      <c r="J43" s="1"/>
      <c r="K43" s="1"/>
      <c r="M43" s="51"/>
      <c r="N43" s="51"/>
      <c r="O43" s="51"/>
      <c r="P43" s="51"/>
      <c r="Q43" s="51"/>
      <c r="R43" s="51"/>
      <c r="S43" s="51"/>
      <c r="T43" s="51"/>
    </row>
    <row r="44" spans="1:56" s="71" customFormat="1" ht="15.5" x14ac:dyDescent="0.35">
      <c r="F44" s="1"/>
      <c r="G44" s="1"/>
      <c r="H44" s="1"/>
      <c r="I44" s="1"/>
      <c r="J44" s="1"/>
      <c r="K44" s="1"/>
    </row>
    <row r="45" spans="1:56" ht="15.5" x14ac:dyDescent="0.35">
      <c r="A45" s="71"/>
      <c r="B45" s="71"/>
      <c r="M45" s="71"/>
      <c r="N45" s="71"/>
      <c r="O45" s="71"/>
    </row>
    <row r="46" spans="1:56" ht="15.5" x14ac:dyDescent="0.35">
      <c r="A46" s="71"/>
      <c r="B46" s="71"/>
    </row>
    <row r="47" spans="1:56" ht="15.5" x14ac:dyDescent="0.35">
      <c r="A47" s="71"/>
      <c r="B47" s="71"/>
    </row>
    <row r="48" spans="1:56" ht="15.5" x14ac:dyDescent="0.35">
      <c r="A48" s="71"/>
      <c r="B48" s="71"/>
    </row>
    <row r="49" spans="1:2" ht="15.5" x14ac:dyDescent="0.35">
      <c r="A49" s="71"/>
      <c r="B49" s="71"/>
    </row>
    <row r="50" spans="1:2" ht="15.5" x14ac:dyDescent="0.35">
      <c r="A50" s="71"/>
      <c r="B50" s="71"/>
    </row>
  </sheetData>
  <sheetProtection insertRows="0" deleteRows="0" selectLockedCells="1" sort="0"/>
  <protectedRanges>
    <protectedRange sqref="B16:F26" name="yellow fields IV 2"/>
    <protectedRange sqref="C8:C10" name="yellow fields IV 1"/>
  </protectedRanges>
  <mergeCells count="9">
    <mergeCell ref="B4:C4"/>
    <mergeCell ref="B3:C3"/>
    <mergeCell ref="B2:C2"/>
    <mergeCell ref="B1:C1"/>
    <mergeCell ref="B14:E14"/>
    <mergeCell ref="F14:G14"/>
    <mergeCell ref="B7:C7"/>
    <mergeCell ref="B6:C6"/>
    <mergeCell ref="B13:G13"/>
  </mergeCells>
  <conditionalFormatting sqref="B16:G26">
    <cfRule type="containsBlanks" dxfId="9" priority="1">
      <formula>LEN(TRIM(B16))=0</formula>
    </cfRule>
  </conditionalFormatting>
  <conditionalFormatting sqref="C8:C10">
    <cfRule type="containsBlanks" dxfId="8" priority="2">
      <formula>LEN(TRIM(C8))=0</formula>
    </cfRule>
  </conditionalFormatting>
  <dataValidations count="6">
    <dataValidation type="list" allowBlank="1" showInputMessage="1" showErrorMessage="1" sqref="D16:D26" xr:uid="{6F4F3B38-AC16-4F90-94B8-63779E989A44}">
      <formula1>"Yes, Not yet"</formula1>
    </dataValidation>
    <dataValidation type="list" allowBlank="1" showInputMessage="1" showErrorMessage="1" sqref="F44:G44" xr:uid="{192CBFF2-E916-4AF2-8AEE-648E8546CD79}">
      <formula1>"No vinyl-flooring throughout the project, No carpet throughout the project, All project flooring assemblies (adhesive, sealant, flooring product) are Red List-free, Carpeting does not use a fluorinated (PFAS) stain repellant"</formula1>
    </dataValidation>
    <dataValidation type="list" allowBlank="1" showInputMessage="1" showErrorMessage="1" sqref="E16:E26" xr:uid="{C7FA0B28-5535-4876-BBDE-1A7A7129DBE6}">
      <formula1>"FloorScore, GREEN- GUARD Gold, SCS Indoor Advantage Gold, Berkeley Analytical ClearChem, and Carpet Rug Institute Green Label Plus (CRI+), CDPH Emissions Compliance verified by project team, N/A"</formula1>
    </dataValidation>
    <dataValidation type="list" allowBlank="1" showInputMessage="1" showErrorMessage="1" sqref="F16:F26" xr:uid="{74270E2D-CB66-4222-9621-60B130EB8559}">
      <formula1>"Carpeting does not use a fluorinated (PFAS) stain repellant [1 point]"</formula1>
    </dataValidation>
    <dataValidation type="list" allowBlank="1" showInputMessage="1" showErrorMessage="1" sqref="B16:B26" xr:uid="{63EC0F91-778C-471D-A04C-430C5525338B}">
      <formula1>"Hard Surface, Carpet, Other"</formula1>
    </dataValidation>
    <dataValidation type="list" allowBlank="1" showInputMessage="1" showErrorMessage="1" sqref="C8:C10" xr:uid="{72633F63-8D76-435A-BBB9-344C94F0BF5E}">
      <formula1>"Compliant [3 points], N/A"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D94C5-40A7-7841-BE74-BAF20DD16CD3}">
  <sheetPr>
    <tabColor theme="8" tint="-0.499984740745262"/>
  </sheetPr>
  <dimension ref="A1:AT64"/>
  <sheetViews>
    <sheetView zoomScale="80" zoomScaleNormal="80" workbookViewId="0">
      <selection activeCell="B15" sqref="B15:E25"/>
    </sheetView>
  </sheetViews>
  <sheetFormatPr defaultColWidth="8.81640625" defaultRowHeight="14.5" x14ac:dyDescent="0.35"/>
  <cols>
    <col min="1" max="1" width="9.81640625" style="1" customWidth="1"/>
    <col min="2" max="2" width="29.1796875" style="1" customWidth="1"/>
    <col min="3" max="4" width="36.81640625" style="1" customWidth="1"/>
    <col min="5" max="5" width="46.26953125" style="1" customWidth="1"/>
    <col min="6" max="6" width="90.453125" style="28" customWidth="1"/>
    <col min="7" max="16384" width="8.81640625" style="1"/>
  </cols>
  <sheetData>
    <row r="1" spans="1:46" s="61" customFormat="1" ht="18.5" x14ac:dyDescent="0.45">
      <c r="B1" s="317" t="s">
        <v>43</v>
      </c>
      <c r="C1" s="317"/>
      <c r="D1" s="317"/>
      <c r="E1" s="317"/>
      <c r="F1" s="50"/>
      <c r="G1" s="50"/>
      <c r="H1" s="50"/>
      <c r="I1" s="50"/>
      <c r="J1" s="50"/>
      <c r="K1" s="5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s="61" customFormat="1" ht="18.5" x14ac:dyDescent="0.45">
      <c r="B2" s="319" t="s">
        <v>58</v>
      </c>
      <c r="C2" s="319"/>
      <c r="D2" s="319"/>
      <c r="E2" s="319"/>
      <c r="F2" s="50"/>
      <c r="G2" s="50"/>
      <c r="H2" s="50"/>
      <c r="I2" s="50"/>
      <c r="J2" s="50"/>
      <c r="K2" s="50"/>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s="61" customFormat="1" ht="18.5" x14ac:dyDescent="0.45">
      <c r="B3" s="266" t="s">
        <v>1</v>
      </c>
      <c r="C3" s="267"/>
      <c r="D3" s="267"/>
      <c r="E3" s="268"/>
      <c r="F3" s="50"/>
      <c r="G3" s="50"/>
      <c r="H3" s="50"/>
      <c r="I3" s="50"/>
      <c r="J3" s="50"/>
      <c r="K3" s="50"/>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6" ht="20.25" customHeight="1" x14ac:dyDescent="0.35">
      <c r="B4" s="318" t="s">
        <v>59</v>
      </c>
      <c r="C4" s="303"/>
      <c r="D4" s="303"/>
      <c r="E4" s="304"/>
      <c r="F4" s="50"/>
      <c r="G4" s="50"/>
      <c r="H4" s="50"/>
      <c r="I4" s="50"/>
      <c r="J4" s="50"/>
      <c r="K4" s="50"/>
    </row>
    <row r="5" spans="1:46" ht="16" thickBot="1" x14ac:dyDescent="0.4">
      <c r="A5" s="50"/>
      <c r="B5" s="50"/>
      <c r="C5" s="50"/>
      <c r="D5" s="50"/>
      <c r="E5" s="50"/>
      <c r="F5" s="50"/>
      <c r="G5" s="50"/>
      <c r="H5" s="50"/>
      <c r="I5" s="50"/>
      <c r="J5" s="50"/>
      <c r="K5" s="50"/>
    </row>
    <row r="6" spans="1:46" ht="16.5" customHeight="1" x14ac:dyDescent="0.35">
      <c r="B6" s="312" t="s">
        <v>60</v>
      </c>
      <c r="C6" s="313"/>
      <c r="D6" s="314"/>
      <c r="E6" s="50"/>
      <c r="G6" s="50"/>
      <c r="H6" s="50"/>
      <c r="I6" s="50"/>
      <c r="J6" s="50"/>
      <c r="K6" s="50"/>
    </row>
    <row r="7" spans="1:46" ht="57" customHeight="1" x14ac:dyDescent="0.35">
      <c r="B7" s="324" t="s">
        <v>61</v>
      </c>
      <c r="C7" s="325"/>
      <c r="D7" s="326"/>
      <c r="E7" s="50"/>
      <c r="G7" s="50"/>
      <c r="H7" s="50"/>
      <c r="I7" s="50"/>
      <c r="J7" s="50"/>
      <c r="K7" s="50"/>
    </row>
    <row r="8" spans="1:46" ht="15.5" x14ac:dyDescent="0.35">
      <c r="B8" s="327"/>
      <c r="C8" s="328"/>
      <c r="D8" s="329"/>
      <c r="E8" s="50"/>
      <c r="G8" s="50"/>
      <c r="H8" s="50"/>
      <c r="I8" s="50"/>
      <c r="J8" s="50"/>
      <c r="K8" s="50"/>
    </row>
    <row r="9" spans="1:46" ht="15.5" x14ac:dyDescent="0.35">
      <c r="C9" s="132" t="s">
        <v>35</v>
      </c>
      <c r="D9" s="218">
        <f>SUM('I. Instructions &amp; Summary'!B35:B36)</f>
        <v>0</v>
      </c>
      <c r="E9" s="50"/>
      <c r="F9" s="50"/>
      <c r="G9" s="50"/>
      <c r="H9" s="50"/>
      <c r="I9" s="50"/>
      <c r="J9" s="50"/>
      <c r="K9" s="50"/>
    </row>
    <row r="10" spans="1:46" ht="16" thickBot="1" x14ac:dyDescent="0.4">
      <c r="B10" s="50"/>
      <c r="C10" s="50"/>
      <c r="D10" s="50"/>
      <c r="E10" s="50"/>
      <c r="F10" s="50"/>
      <c r="G10" s="50"/>
      <c r="H10" s="50"/>
      <c r="I10" s="50"/>
      <c r="J10" s="50"/>
      <c r="K10" s="50"/>
    </row>
    <row r="11" spans="1:46" s="3" customFormat="1" ht="16.5" customHeight="1" x14ac:dyDescent="0.35">
      <c r="A11" s="71"/>
      <c r="B11" s="312" t="s">
        <v>62</v>
      </c>
      <c r="C11" s="313"/>
      <c r="D11" s="313"/>
      <c r="E11" s="314"/>
      <c r="F11" s="50"/>
      <c r="G11" s="50"/>
      <c r="H11" s="50"/>
      <c r="I11" s="50"/>
      <c r="J11" s="50"/>
      <c r="K11" s="50"/>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row>
    <row r="12" spans="1:46" s="71" customFormat="1" ht="17.149999999999999" customHeight="1" x14ac:dyDescent="0.35">
      <c r="B12" s="332" t="s">
        <v>24</v>
      </c>
      <c r="C12" s="333"/>
      <c r="D12" s="333"/>
      <c r="E12" s="334"/>
      <c r="F12" s="50"/>
      <c r="G12" s="50"/>
      <c r="H12" s="50"/>
    </row>
    <row r="13" spans="1:46" s="71" customFormat="1" ht="17.149999999999999" customHeight="1" x14ac:dyDescent="0.35">
      <c r="B13" s="322" t="s">
        <v>26</v>
      </c>
      <c r="C13" s="320" t="s">
        <v>63</v>
      </c>
      <c r="D13" s="330" t="s">
        <v>28</v>
      </c>
      <c r="E13" s="113" t="s">
        <v>64</v>
      </c>
      <c r="F13" s="50"/>
      <c r="G13" s="50"/>
      <c r="H13" s="50"/>
    </row>
    <row r="14" spans="1:46" s="3" customFormat="1" ht="55.5" customHeight="1" x14ac:dyDescent="0.35">
      <c r="A14" s="1"/>
      <c r="B14" s="323"/>
      <c r="C14" s="321"/>
      <c r="D14" s="331"/>
      <c r="E14" s="110" t="s">
        <v>65</v>
      </c>
      <c r="F14" s="50"/>
      <c r="G14" s="50"/>
      <c r="H14" s="50"/>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row>
    <row r="15" spans="1:46" s="3" customFormat="1" ht="15.5" x14ac:dyDescent="0.35">
      <c r="A15" s="71"/>
      <c r="B15" s="151"/>
      <c r="C15" s="152"/>
      <c r="D15" s="152"/>
      <c r="E15" s="154"/>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row>
    <row r="16" spans="1:46" s="3" customFormat="1" ht="15.5" x14ac:dyDescent="0.35">
      <c r="A16" s="71"/>
      <c r="B16" s="151"/>
      <c r="C16" s="152"/>
      <c r="D16" s="152"/>
      <c r="E16" s="154"/>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row>
    <row r="17" spans="1:46" s="3" customFormat="1" ht="15.5" x14ac:dyDescent="0.35">
      <c r="A17" s="71"/>
      <c r="B17" s="151"/>
      <c r="C17" s="152"/>
      <c r="D17" s="152"/>
      <c r="E17" s="154"/>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row>
    <row r="18" spans="1:46" s="3" customFormat="1" ht="15.5" x14ac:dyDescent="0.35">
      <c r="A18" s="71"/>
      <c r="B18" s="151"/>
      <c r="C18" s="152"/>
      <c r="D18" s="152"/>
      <c r="E18" s="154"/>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row>
    <row r="19" spans="1:46" s="3" customFormat="1" ht="15.5" x14ac:dyDescent="0.35">
      <c r="A19" s="71"/>
      <c r="B19" s="151"/>
      <c r="C19" s="152"/>
      <c r="D19" s="152"/>
      <c r="E19" s="154"/>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row>
    <row r="20" spans="1:46" s="3" customFormat="1" ht="15.5" x14ac:dyDescent="0.35">
      <c r="A20" s="71"/>
      <c r="B20" s="151"/>
      <c r="C20" s="152"/>
      <c r="D20" s="152"/>
      <c r="E20" s="154"/>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row>
    <row r="21" spans="1:46" s="3" customFormat="1" ht="15.5" x14ac:dyDescent="0.35">
      <c r="A21" s="71"/>
      <c r="B21" s="151"/>
      <c r="C21" s="152"/>
      <c r="D21" s="152"/>
      <c r="E21" s="154"/>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row>
    <row r="22" spans="1:46" s="3" customFormat="1" ht="15.5" x14ac:dyDescent="0.35">
      <c r="A22" s="71"/>
      <c r="B22" s="151"/>
      <c r="C22" s="152"/>
      <c r="D22" s="152"/>
      <c r="E22" s="154"/>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row>
    <row r="23" spans="1:46" s="3" customFormat="1" ht="15.5" x14ac:dyDescent="0.35">
      <c r="A23" s="71"/>
      <c r="B23" s="151"/>
      <c r="C23" s="152"/>
      <c r="D23" s="152"/>
      <c r="E23" s="154"/>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row>
    <row r="24" spans="1:46" s="3" customFormat="1" ht="15.5" x14ac:dyDescent="0.35">
      <c r="A24" s="71"/>
      <c r="B24" s="151"/>
      <c r="C24" s="152"/>
      <c r="D24" s="152"/>
      <c r="E24" s="154"/>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row>
    <row r="25" spans="1:46" s="3" customFormat="1" ht="16" thickBot="1" x14ac:dyDescent="0.4">
      <c r="A25" s="71"/>
      <c r="B25" s="155"/>
      <c r="C25" s="156"/>
      <c r="D25" s="156"/>
      <c r="E25" s="158"/>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row>
    <row r="28" spans="1:46" ht="15.5" x14ac:dyDescent="0.35">
      <c r="A28" s="71"/>
      <c r="B28" s="71"/>
      <c r="C28" s="71"/>
      <c r="D28" s="71"/>
      <c r="E28" s="71"/>
    </row>
    <row r="29" spans="1:46" ht="15.5" x14ac:dyDescent="0.35">
      <c r="A29" s="71"/>
      <c r="B29" s="71"/>
      <c r="C29" s="71"/>
      <c r="D29" s="71"/>
      <c r="E29" s="71"/>
    </row>
    <row r="30" spans="1:46" ht="15.5" x14ac:dyDescent="0.35">
      <c r="A30" s="71"/>
      <c r="B30" s="71"/>
      <c r="C30" s="71"/>
      <c r="D30" s="71"/>
      <c r="E30" s="71"/>
    </row>
    <row r="31" spans="1:46" ht="15.5" x14ac:dyDescent="0.35">
      <c r="A31" s="71"/>
      <c r="B31" s="71"/>
      <c r="C31" s="71"/>
      <c r="D31" s="71"/>
      <c r="E31" s="71"/>
    </row>
    <row r="32" spans="1:46" ht="15.5" x14ac:dyDescent="0.35">
      <c r="A32" s="71"/>
      <c r="B32" s="71"/>
      <c r="C32" s="71"/>
      <c r="D32" s="71"/>
      <c r="E32" s="71"/>
    </row>
    <row r="33" spans="1:5" ht="15.5" x14ac:dyDescent="0.35">
      <c r="A33" s="71"/>
      <c r="B33" s="71"/>
      <c r="C33" s="71"/>
      <c r="D33" s="71"/>
      <c r="E33" s="71"/>
    </row>
    <row r="34" spans="1:5" ht="15.5" x14ac:dyDescent="0.35">
      <c r="A34" s="71"/>
      <c r="B34" s="71"/>
      <c r="C34" s="71"/>
      <c r="D34" s="71"/>
      <c r="E34" s="71"/>
    </row>
    <row r="35" spans="1:5" ht="15.5" x14ac:dyDescent="0.35">
      <c r="A35" s="71"/>
      <c r="B35" s="71"/>
      <c r="C35" s="71"/>
      <c r="D35" s="71"/>
      <c r="E35" s="71"/>
    </row>
    <row r="36" spans="1:5" ht="15.5" x14ac:dyDescent="0.35">
      <c r="A36" s="71"/>
      <c r="B36" s="71"/>
      <c r="C36" s="71"/>
      <c r="D36" s="71"/>
      <c r="E36" s="71"/>
    </row>
    <row r="37" spans="1:5" ht="15.5" x14ac:dyDescent="0.35">
      <c r="A37" s="71"/>
      <c r="B37" s="71"/>
      <c r="C37" s="71"/>
      <c r="D37" s="71"/>
      <c r="E37" s="71"/>
    </row>
    <row r="38" spans="1:5" ht="15.5" x14ac:dyDescent="0.35">
      <c r="A38" s="71"/>
      <c r="B38" s="71"/>
      <c r="C38" s="71"/>
      <c r="D38" s="71"/>
      <c r="E38" s="71"/>
    </row>
    <row r="39" spans="1:5" ht="15.5" x14ac:dyDescent="0.35">
      <c r="A39" s="71"/>
      <c r="B39" s="71"/>
      <c r="C39" s="71"/>
      <c r="D39" s="71"/>
      <c r="E39" s="71"/>
    </row>
    <row r="40" spans="1:5" ht="15.5" x14ac:dyDescent="0.35">
      <c r="A40" s="71"/>
      <c r="B40" s="71"/>
      <c r="C40" s="71"/>
      <c r="D40" s="71"/>
      <c r="E40" s="71"/>
    </row>
    <row r="41" spans="1:5" ht="15.5" x14ac:dyDescent="0.35">
      <c r="A41" s="71"/>
      <c r="B41" s="71"/>
      <c r="C41" s="71"/>
      <c r="D41" s="71"/>
      <c r="E41" s="71"/>
    </row>
    <row r="42" spans="1:5" ht="15.5" x14ac:dyDescent="0.35">
      <c r="A42" s="71"/>
      <c r="B42" s="71"/>
      <c r="C42" s="71"/>
      <c r="D42" s="71"/>
      <c r="E42" s="71"/>
    </row>
    <row r="43" spans="1:5" ht="15.5" x14ac:dyDescent="0.35">
      <c r="A43" s="71"/>
      <c r="B43" s="71"/>
      <c r="C43" s="71"/>
      <c r="D43" s="71"/>
      <c r="E43" s="71"/>
    </row>
    <row r="44" spans="1:5" ht="15.5" x14ac:dyDescent="0.35">
      <c r="A44" s="71"/>
      <c r="B44" s="71"/>
      <c r="C44" s="71"/>
      <c r="D44" s="71"/>
      <c r="E44" s="71"/>
    </row>
    <row r="45" spans="1:5" ht="15.5" x14ac:dyDescent="0.35">
      <c r="A45" s="71"/>
      <c r="B45" s="71"/>
      <c r="C45" s="71"/>
      <c r="D45" s="71"/>
      <c r="E45" s="71"/>
    </row>
    <row r="46" spans="1:5" ht="15.5" x14ac:dyDescent="0.35">
      <c r="A46" s="71"/>
      <c r="B46" s="71"/>
      <c r="C46" s="71"/>
      <c r="D46" s="71"/>
      <c r="E46" s="71"/>
    </row>
    <row r="47" spans="1:5" ht="15.5" x14ac:dyDescent="0.35">
      <c r="A47" s="71"/>
      <c r="B47" s="71"/>
      <c r="C47" s="71"/>
      <c r="D47" s="71"/>
      <c r="E47" s="71"/>
    </row>
    <row r="48" spans="1:5" ht="15.5" x14ac:dyDescent="0.35">
      <c r="A48" s="71"/>
      <c r="B48" s="71"/>
      <c r="C48" s="71"/>
      <c r="D48" s="71"/>
      <c r="E48" s="71"/>
    </row>
    <row r="49" spans="1:5" ht="15.5" x14ac:dyDescent="0.35">
      <c r="A49" s="71"/>
      <c r="B49" s="71"/>
      <c r="C49" s="71"/>
      <c r="D49" s="71"/>
      <c r="E49" s="71"/>
    </row>
    <row r="50" spans="1:5" ht="15.5" x14ac:dyDescent="0.35">
      <c r="A50" s="71"/>
      <c r="B50" s="71"/>
      <c r="C50" s="71"/>
      <c r="D50" s="71"/>
      <c r="E50" s="71"/>
    </row>
    <row r="51" spans="1:5" ht="15.5" x14ac:dyDescent="0.35">
      <c r="A51" s="71"/>
      <c r="B51" s="71"/>
      <c r="C51" s="71"/>
      <c r="D51" s="71"/>
      <c r="E51" s="71"/>
    </row>
    <row r="52" spans="1:5" ht="15.5" x14ac:dyDescent="0.35">
      <c r="A52" s="71"/>
      <c r="B52" s="71"/>
      <c r="C52" s="71"/>
      <c r="D52" s="71"/>
      <c r="E52" s="71"/>
    </row>
    <row r="53" spans="1:5" ht="15.5" x14ac:dyDescent="0.35">
      <c r="A53" s="71"/>
      <c r="B53" s="71"/>
      <c r="C53" s="71"/>
      <c r="D53" s="71"/>
      <c r="E53" s="71"/>
    </row>
    <row r="54" spans="1:5" ht="15.5" x14ac:dyDescent="0.35">
      <c r="A54" s="71"/>
      <c r="B54" s="71"/>
      <c r="C54" s="71"/>
      <c r="D54" s="71"/>
      <c r="E54" s="71"/>
    </row>
    <row r="55" spans="1:5" ht="15.5" x14ac:dyDescent="0.35">
      <c r="A55" s="71"/>
      <c r="B55" s="71"/>
      <c r="C55" s="71"/>
      <c r="D55" s="71"/>
      <c r="E55" s="71"/>
    </row>
    <row r="56" spans="1:5" ht="15.5" x14ac:dyDescent="0.35">
      <c r="A56" s="71"/>
      <c r="B56" s="71"/>
      <c r="C56" s="71"/>
      <c r="D56" s="71"/>
      <c r="E56" s="71"/>
    </row>
    <row r="57" spans="1:5" ht="15.5" x14ac:dyDescent="0.35">
      <c r="A57" s="71"/>
      <c r="B57" s="71"/>
      <c r="C57" s="71"/>
      <c r="D57" s="71"/>
      <c r="E57" s="71"/>
    </row>
    <row r="58" spans="1:5" ht="15.5" x14ac:dyDescent="0.35">
      <c r="A58" s="71"/>
      <c r="B58" s="71"/>
      <c r="C58" s="71"/>
      <c r="D58" s="71"/>
      <c r="E58" s="71"/>
    </row>
    <row r="59" spans="1:5" ht="15.5" x14ac:dyDescent="0.35">
      <c r="A59" s="71"/>
      <c r="B59" s="71"/>
      <c r="C59" s="71"/>
      <c r="D59" s="71"/>
      <c r="E59" s="71"/>
    </row>
    <row r="60" spans="1:5" ht="15.5" x14ac:dyDescent="0.35">
      <c r="A60" s="71"/>
      <c r="B60" s="71"/>
      <c r="C60" s="71"/>
      <c r="D60" s="71"/>
      <c r="E60" s="71"/>
    </row>
    <row r="61" spans="1:5" ht="15.5" x14ac:dyDescent="0.35">
      <c r="A61" s="71"/>
      <c r="B61" s="71"/>
      <c r="C61" s="71"/>
      <c r="D61" s="71"/>
      <c r="E61" s="71"/>
    </row>
    <row r="62" spans="1:5" ht="15.5" x14ac:dyDescent="0.35">
      <c r="A62" s="71"/>
      <c r="B62" s="71"/>
      <c r="C62" s="71"/>
      <c r="D62" s="71"/>
      <c r="E62" s="71"/>
    </row>
    <row r="63" spans="1:5" ht="15.5" x14ac:dyDescent="0.35">
      <c r="A63" s="71"/>
      <c r="B63" s="71"/>
      <c r="C63" s="71"/>
      <c r="D63" s="71"/>
      <c r="E63" s="71"/>
    </row>
    <row r="64" spans="1:5" ht="15.5" x14ac:dyDescent="0.35">
      <c r="A64" s="71"/>
      <c r="B64" s="71"/>
      <c r="C64" s="71"/>
      <c r="D64" s="71"/>
      <c r="E64" s="71"/>
    </row>
  </sheetData>
  <sheetProtection insertRows="0" deleteRows="0"/>
  <protectedRanges>
    <protectedRange sqref="B15:E25" name="yellow fields V"/>
    <protectedRange sqref="B8:D8" name="insulation throughout"/>
  </protectedRanges>
  <mergeCells count="12">
    <mergeCell ref="C13:C14"/>
    <mergeCell ref="B13:B14"/>
    <mergeCell ref="B11:E11"/>
    <mergeCell ref="B7:D7"/>
    <mergeCell ref="B8:D8"/>
    <mergeCell ref="D13:D14"/>
    <mergeCell ref="B12:E12"/>
    <mergeCell ref="B3:E3"/>
    <mergeCell ref="B4:E4"/>
    <mergeCell ref="B1:E1"/>
    <mergeCell ref="B2:E2"/>
    <mergeCell ref="B6:D6"/>
  </mergeCells>
  <conditionalFormatting sqref="B8:D8">
    <cfRule type="containsBlanks" dxfId="7" priority="1">
      <formula>LEN(TRIM(B8))=0</formula>
    </cfRule>
  </conditionalFormatting>
  <conditionalFormatting sqref="B15:E25">
    <cfRule type="containsBlanks" dxfId="6" priority="2">
      <formula>LEN(TRIM(B15))=0</formula>
    </cfRule>
  </conditionalFormatting>
  <dataValidations count="6">
    <dataValidation type="list" allowBlank="1" showInputMessage="1" showErrorMessage="1" sqref="D15:D25" xr:uid="{A62DF370-5D46-4630-9DC4-5590783C8F8D}">
      <formula1>"Yes, Not yet"</formula1>
    </dataValidation>
    <dataValidation type="list" allowBlank="1" showInputMessage="1" showErrorMessage="1" sqref="B15:B25" xr:uid="{5808592D-0DCC-4BF1-A830-00A7E07CABBB}">
      <formula1>"Fiberglass, Mineral Wool Batts, Board Insulation, Recycled Cotton, Cellulose, Wool, Blown Fiberglass, Other"</formula1>
    </dataValidation>
    <dataValidation type="list" allowBlank="1" showInputMessage="1" showErrorMessage="1" sqref="C53:C55" xr:uid="{83E65929-E167-4FE7-8023-1ED157237270}">
      <formula1>"Yes - verified by the project team, N/A"</formula1>
    </dataValidation>
    <dataValidation type="list" allowBlank="1" showInputMessage="1" showErrorMessage="1" sqref="B58:C58" xr:uid="{E1B282D6-C992-43C3-A208-F2A32AF669D5}">
      <formula1>"No vinyl flooring throughout the project – 3 points, No carpet throughout the project – 3 points, All project flooring assemblies (adhesive/sealant/flooring product) are Red List-free – 3 points"</formula1>
    </dataValidation>
    <dataValidation type="list" allowBlank="1" showInputMessage="1" showErrorMessage="1" sqref="B8" xr:uid="{6ADF5523-756D-4DF9-BA31-F81AD8F81045}">
      <formula1>"The project does not include any two-part spray polyurethane foam [2 points], The project uses board insulation that does not contain halogenated flame retardants [3 points]"</formula1>
    </dataValidation>
    <dataValidation type="list" allowBlank="1" showInputMessage="1" showErrorMessage="1" sqref="E15:E25" xr:uid="{05B7A402-02D7-4C72-ABC2-6131CCC62F6E}">
      <formula1>"Fiberglass is formaldehyde-free, Mineral wool batts is formaldehyde-free,  N/A"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AY53"/>
  <sheetViews>
    <sheetView zoomScale="77" zoomScaleNormal="77" workbookViewId="0">
      <selection activeCell="G28" sqref="G28"/>
    </sheetView>
  </sheetViews>
  <sheetFormatPr defaultColWidth="8.81640625" defaultRowHeight="14.5" x14ac:dyDescent="0.35"/>
  <cols>
    <col min="1" max="1" width="9.81640625" style="1" customWidth="1"/>
    <col min="2" max="2" width="29.1796875" style="1" customWidth="1"/>
    <col min="3" max="3" width="25.81640625" style="1" customWidth="1"/>
    <col min="4" max="4" width="41.26953125" style="1" customWidth="1"/>
    <col min="5" max="5" width="36" style="1" customWidth="1"/>
    <col min="6" max="6" width="49" style="1" customWidth="1"/>
    <col min="7" max="7" width="29.26953125" style="1" customWidth="1"/>
    <col min="8" max="8" width="40.54296875" style="1" customWidth="1"/>
    <col min="9" max="9" width="41.7265625" style="28" customWidth="1"/>
    <col min="10" max="10" width="21" style="28" customWidth="1"/>
    <col min="11" max="11" width="50.54296875" style="28" customWidth="1"/>
    <col min="12" max="12" width="106.453125" style="28" customWidth="1"/>
    <col min="13" max="16384" width="8.81640625" style="1"/>
  </cols>
  <sheetData>
    <row r="1" spans="1:51" s="148" customFormat="1" ht="18.75" customHeight="1" x14ac:dyDescent="0.5">
      <c r="A1" s="145"/>
      <c r="B1" s="335" t="s">
        <v>20</v>
      </c>
      <c r="C1" s="335"/>
      <c r="D1" s="146"/>
      <c r="E1" s="146"/>
      <c r="F1" s="146"/>
      <c r="G1" s="146"/>
      <c r="H1" s="145"/>
      <c r="I1" s="145"/>
      <c r="J1" s="145"/>
      <c r="K1" s="145"/>
      <c r="L1" s="145"/>
      <c r="M1" s="145"/>
      <c r="N1" s="147"/>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row>
    <row r="2" spans="1:51" s="61" customFormat="1" ht="21" x14ac:dyDescent="0.5">
      <c r="A2" s="1"/>
      <c r="B2" s="319" t="s">
        <v>66</v>
      </c>
      <c r="C2" s="319"/>
      <c r="D2" s="319"/>
      <c r="E2" s="319"/>
      <c r="F2" s="27"/>
      <c r="G2" s="27"/>
      <c r="H2" s="1"/>
      <c r="I2" s="1"/>
      <c r="J2" s="1"/>
      <c r="K2" s="1"/>
      <c r="L2" s="1"/>
      <c r="M2" s="1"/>
      <c r="N2" s="62"/>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s="61" customFormat="1" ht="21" x14ac:dyDescent="0.5">
      <c r="A3" s="1"/>
      <c r="B3" s="266" t="s">
        <v>1</v>
      </c>
      <c r="C3" s="267"/>
      <c r="D3" s="267"/>
      <c r="E3" s="268"/>
      <c r="F3" s="27"/>
      <c r="G3" s="27"/>
      <c r="H3" s="1"/>
      <c r="I3" s="1"/>
      <c r="J3" s="1"/>
      <c r="K3" s="1"/>
      <c r="L3" s="1"/>
      <c r="M3" s="1"/>
      <c r="N3" s="62"/>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21.5" customHeight="1" x14ac:dyDescent="0.5">
      <c r="B4" s="302" t="s">
        <v>67</v>
      </c>
      <c r="C4" s="303"/>
      <c r="D4" s="303"/>
      <c r="E4" s="304"/>
      <c r="F4" s="114"/>
      <c r="G4" s="114"/>
      <c r="I4" s="27"/>
      <c r="J4" s="27"/>
      <c r="K4" s="27"/>
      <c r="L4" s="1"/>
      <c r="N4" s="62"/>
    </row>
    <row r="5" spans="1:51" ht="21.5" thickBot="1" x14ac:dyDescent="0.55000000000000004">
      <c r="B5" s="336"/>
      <c r="C5" s="336"/>
      <c r="D5" s="336"/>
      <c r="E5" s="336"/>
      <c r="F5" s="336"/>
      <c r="G5" s="336"/>
      <c r="I5" s="27"/>
      <c r="J5" s="27"/>
      <c r="K5" s="27"/>
    </row>
    <row r="6" spans="1:51" s="71" customFormat="1" ht="16" thickBot="1" x14ac:dyDescent="0.4">
      <c r="B6" s="275" t="s">
        <v>68</v>
      </c>
      <c r="C6" s="276"/>
      <c r="D6" s="276"/>
      <c r="E6" s="276"/>
      <c r="F6" s="276"/>
      <c r="G6" s="277"/>
      <c r="J6" s="50"/>
      <c r="K6" s="50"/>
      <c r="L6" s="50"/>
    </row>
    <row r="7" spans="1:51" s="71" customFormat="1" ht="16" customHeight="1" thickBot="1" x14ac:dyDescent="0.4">
      <c r="B7" s="332" t="s">
        <v>39</v>
      </c>
      <c r="C7" s="333"/>
      <c r="D7" s="333"/>
      <c r="E7" s="334"/>
      <c r="F7" s="305" t="s">
        <v>40</v>
      </c>
      <c r="G7" s="306"/>
      <c r="J7" s="50"/>
      <c r="K7" s="50"/>
      <c r="L7" s="50"/>
    </row>
    <row r="8" spans="1:51" s="71" customFormat="1" ht="96.75" customHeight="1" x14ac:dyDescent="0.35">
      <c r="B8" s="210" t="s">
        <v>26</v>
      </c>
      <c r="C8" s="208" t="s">
        <v>63</v>
      </c>
      <c r="D8" s="209" t="s">
        <v>69</v>
      </c>
      <c r="E8" s="219" t="s">
        <v>70</v>
      </c>
      <c r="F8" s="220" t="s">
        <v>71</v>
      </c>
      <c r="G8" s="211" t="s">
        <v>25</v>
      </c>
    </row>
    <row r="9" spans="1:51" s="71" customFormat="1" ht="19" customHeight="1" x14ac:dyDescent="0.35">
      <c r="A9" s="1"/>
      <c r="B9" s="151"/>
      <c r="C9" s="152"/>
      <c r="D9" s="152"/>
      <c r="E9" s="154"/>
      <c r="F9" s="165"/>
      <c r="G9" s="154">
        <f>COUNTIF(F9, "&lt;&gt;")</f>
        <v>0</v>
      </c>
    </row>
    <row r="10" spans="1:51" s="71" customFormat="1" ht="20.149999999999999" customHeight="1" x14ac:dyDescent="0.35">
      <c r="B10" s="151"/>
      <c r="C10" s="152"/>
      <c r="D10" s="152"/>
      <c r="E10" s="154"/>
      <c r="F10" s="165"/>
      <c r="G10" s="154">
        <f t="shared" ref="G10:G19" si="0">COUNTIF(F10, "&lt;&gt;")</f>
        <v>0</v>
      </c>
    </row>
    <row r="11" spans="1:51" s="71" customFormat="1" ht="15.5" x14ac:dyDescent="0.35">
      <c r="B11" s="151"/>
      <c r="C11" s="152"/>
      <c r="D11" s="152"/>
      <c r="E11" s="154"/>
      <c r="F11" s="165"/>
      <c r="G11" s="154">
        <f t="shared" si="0"/>
        <v>0</v>
      </c>
    </row>
    <row r="12" spans="1:51" s="71" customFormat="1" ht="16" customHeight="1" x14ac:dyDescent="0.35">
      <c r="B12" s="151"/>
      <c r="C12" s="152"/>
      <c r="D12" s="152"/>
      <c r="E12" s="154"/>
      <c r="F12" s="165"/>
      <c r="G12" s="154">
        <f t="shared" si="0"/>
        <v>0</v>
      </c>
    </row>
    <row r="13" spans="1:51" s="71" customFormat="1" ht="15.5" x14ac:dyDescent="0.35">
      <c r="B13" s="151"/>
      <c r="C13" s="152"/>
      <c r="D13" s="152"/>
      <c r="E13" s="154"/>
      <c r="F13" s="165"/>
      <c r="G13" s="154">
        <f t="shared" si="0"/>
        <v>0</v>
      </c>
    </row>
    <row r="14" spans="1:51" s="71" customFormat="1" ht="15.5" x14ac:dyDescent="0.35">
      <c r="B14" s="151"/>
      <c r="C14" s="152"/>
      <c r="D14" s="152"/>
      <c r="E14" s="154"/>
      <c r="F14" s="165"/>
      <c r="G14" s="154">
        <f t="shared" si="0"/>
        <v>0</v>
      </c>
    </row>
    <row r="15" spans="1:51" s="71" customFormat="1" ht="15.5" x14ac:dyDescent="0.35">
      <c r="B15" s="151"/>
      <c r="C15" s="152"/>
      <c r="D15" s="152"/>
      <c r="E15" s="154"/>
      <c r="F15" s="165"/>
      <c r="G15" s="154">
        <f t="shared" si="0"/>
        <v>0</v>
      </c>
    </row>
    <row r="16" spans="1:51" s="71" customFormat="1" ht="15.5" x14ac:dyDescent="0.35">
      <c r="B16" s="151"/>
      <c r="C16" s="152"/>
      <c r="D16" s="152"/>
      <c r="E16" s="154"/>
      <c r="F16" s="165"/>
      <c r="G16" s="154">
        <f t="shared" si="0"/>
        <v>0</v>
      </c>
    </row>
    <row r="17" spans="2:13" s="71" customFormat="1" ht="15.5" x14ac:dyDescent="0.35">
      <c r="B17" s="151"/>
      <c r="C17" s="152"/>
      <c r="D17" s="152"/>
      <c r="E17" s="154"/>
      <c r="F17" s="165"/>
      <c r="G17" s="154">
        <f t="shared" si="0"/>
        <v>0</v>
      </c>
    </row>
    <row r="18" spans="2:13" s="71" customFormat="1" ht="20.25" customHeight="1" x14ac:dyDescent="0.35">
      <c r="B18" s="151"/>
      <c r="C18" s="152"/>
      <c r="D18" s="152"/>
      <c r="E18" s="154"/>
      <c r="F18" s="165"/>
      <c r="G18" s="154">
        <f t="shared" si="0"/>
        <v>0</v>
      </c>
    </row>
    <row r="19" spans="2:13" s="71" customFormat="1" ht="16" thickBot="1" x14ac:dyDescent="0.4">
      <c r="B19" s="155"/>
      <c r="C19" s="156"/>
      <c r="D19" s="156"/>
      <c r="E19" s="158"/>
      <c r="F19" s="166"/>
      <c r="G19" s="158">
        <f t="shared" si="0"/>
        <v>0</v>
      </c>
    </row>
    <row r="20" spans="2:13" s="71" customFormat="1" ht="16" thickBot="1" x14ac:dyDescent="0.4">
      <c r="F20" s="104" t="s">
        <v>35</v>
      </c>
      <c r="G20" s="112">
        <f>SUM(G9:G19)</f>
        <v>0</v>
      </c>
    </row>
    <row r="21" spans="2:13" s="71" customFormat="1" ht="15.5" x14ac:dyDescent="0.35"/>
    <row r="22" spans="2:13" s="71" customFormat="1" ht="15.5" x14ac:dyDescent="0.35"/>
    <row r="23" spans="2:13" s="71" customFormat="1" ht="15.5" x14ac:dyDescent="0.35"/>
    <row r="24" spans="2:13" s="71" customFormat="1" ht="15.5" x14ac:dyDescent="0.35"/>
    <row r="25" spans="2:13" s="71" customFormat="1" ht="15.5" x14ac:dyDescent="0.35"/>
    <row r="26" spans="2:13" s="71" customFormat="1" ht="15.5" x14ac:dyDescent="0.35"/>
    <row r="27" spans="2:13" s="71" customFormat="1" ht="15.5" x14ac:dyDescent="0.35"/>
    <row r="28" spans="2:13" s="71" customFormat="1" ht="15.5" x14ac:dyDescent="0.35"/>
    <row r="29" spans="2:13" s="71" customFormat="1" ht="15.5" x14ac:dyDescent="0.35"/>
    <row r="30" spans="2:13" s="71" customFormat="1" ht="15.5" x14ac:dyDescent="0.35">
      <c r="K30" s="50"/>
      <c r="L30" s="50"/>
      <c r="M30" s="50"/>
    </row>
    <row r="31" spans="2:13" s="71" customFormat="1" ht="15.5" x14ac:dyDescent="0.35">
      <c r="I31" s="28"/>
      <c r="K31" s="50"/>
      <c r="L31" s="50"/>
      <c r="M31" s="50"/>
    </row>
    <row r="32" spans="2:13" s="71" customFormat="1" ht="15.5" x14ac:dyDescent="0.35">
      <c r="I32" s="28"/>
      <c r="J32" s="50"/>
      <c r="K32" s="50"/>
      <c r="L32" s="50"/>
      <c r="M32" s="50"/>
    </row>
    <row r="33" spans="1:13" s="71" customFormat="1" ht="15.5" x14ac:dyDescent="0.35">
      <c r="I33" s="28"/>
      <c r="J33" s="50"/>
      <c r="K33" s="50"/>
      <c r="L33" s="50"/>
      <c r="M33" s="50"/>
    </row>
    <row r="34" spans="1:13" s="71" customFormat="1" ht="15.5" x14ac:dyDescent="0.35">
      <c r="I34" s="28"/>
      <c r="J34" s="50"/>
      <c r="K34" s="50"/>
      <c r="L34" s="50"/>
    </row>
    <row r="35" spans="1:13" s="71" customFormat="1" ht="15.5" x14ac:dyDescent="0.35">
      <c r="I35" s="28"/>
      <c r="J35" s="50"/>
      <c r="K35" s="50"/>
      <c r="L35" s="50"/>
    </row>
    <row r="36" spans="1:13" s="71" customFormat="1" ht="15.5" x14ac:dyDescent="0.35">
      <c r="I36" s="28"/>
      <c r="J36" s="50"/>
      <c r="K36" s="50"/>
      <c r="L36" s="50"/>
    </row>
    <row r="37" spans="1:13" ht="15.5" x14ac:dyDescent="0.35">
      <c r="A37" s="71"/>
      <c r="B37" s="71"/>
      <c r="C37" s="71"/>
      <c r="D37" s="71"/>
      <c r="E37" s="71"/>
      <c r="F37" s="71"/>
      <c r="G37" s="71"/>
      <c r="H37" s="71"/>
    </row>
    <row r="38" spans="1:13" ht="15.5" x14ac:dyDescent="0.35">
      <c r="A38" s="71"/>
      <c r="B38" s="71"/>
      <c r="C38" s="71"/>
      <c r="D38" s="71"/>
      <c r="E38" s="71"/>
      <c r="F38" s="71"/>
      <c r="G38" s="71"/>
      <c r="H38" s="71"/>
    </row>
    <row r="39" spans="1:13" ht="15.5" x14ac:dyDescent="0.35">
      <c r="A39" s="71"/>
      <c r="B39" s="71"/>
      <c r="C39" s="71"/>
      <c r="D39" s="71"/>
      <c r="E39" s="71"/>
      <c r="F39" s="71"/>
      <c r="G39" s="71"/>
      <c r="H39" s="71"/>
    </row>
    <row r="40" spans="1:13" ht="15.5" x14ac:dyDescent="0.35">
      <c r="A40" s="71"/>
      <c r="B40" s="71"/>
      <c r="C40" s="71"/>
      <c r="D40" s="71"/>
      <c r="E40" s="71"/>
      <c r="F40" s="71"/>
      <c r="G40" s="71"/>
      <c r="H40" s="71"/>
    </row>
    <row r="41" spans="1:13" ht="15.5" x14ac:dyDescent="0.35">
      <c r="A41" s="71"/>
      <c r="B41" s="71"/>
      <c r="C41" s="71"/>
      <c r="D41" s="71"/>
      <c r="E41" s="71"/>
      <c r="F41" s="71"/>
      <c r="G41" s="71"/>
      <c r="H41" s="71"/>
    </row>
    <row r="42" spans="1:13" ht="15.5" x14ac:dyDescent="0.35">
      <c r="A42" s="71"/>
      <c r="B42" s="71"/>
      <c r="C42" s="71"/>
      <c r="D42" s="71"/>
      <c r="E42" s="71"/>
      <c r="F42" s="71"/>
      <c r="G42" s="71"/>
      <c r="H42" s="71"/>
    </row>
    <row r="43" spans="1:13" ht="15.5" x14ac:dyDescent="0.35">
      <c r="A43" s="71"/>
      <c r="B43" s="71"/>
      <c r="C43" s="71"/>
      <c r="D43" s="71"/>
      <c r="E43" s="71"/>
      <c r="F43" s="71"/>
      <c r="G43" s="71"/>
      <c r="H43" s="71"/>
    </row>
    <row r="44" spans="1:13" ht="15.5" x14ac:dyDescent="0.35">
      <c r="A44" s="71"/>
      <c r="B44" s="71"/>
      <c r="C44" s="71"/>
      <c r="D44" s="71"/>
      <c r="E44" s="71"/>
      <c r="F44" s="71"/>
      <c r="G44" s="71"/>
      <c r="H44" s="71"/>
    </row>
    <row r="45" spans="1:13" ht="15.5" x14ac:dyDescent="0.35">
      <c r="A45" s="71"/>
      <c r="B45" s="71"/>
      <c r="C45" s="71"/>
      <c r="D45" s="71"/>
      <c r="E45" s="71"/>
      <c r="F45" s="71"/>
      <c r="G45" s="71"/>
      <c r="H45" s="71"/>
    </row>
    <row r="46" spans="1:13" ht="15.5" x14ac:dyDescent="0.35">
      <c r="A46" s="71"/>
      <c r="B46" s="71"/>
      <c r="C46" s="71"/>
      <c r="D46" s="71"/>
      <c r="E46" s="71"/>
      <c r="F46" s="71"/>
      <c r="G46" s="71"/>
      <c r="H46" s="71"/>
    </row>
    <row r="47" spans="1:13" ht="15.5" x14ac:dyDescent="0.35">
      <c r="A47" s="71"/>
      <c r="B47" s="71"/>
      <c r="C47" s="71"/>
      <c r="D47" s="71"/>
      <c r="E47" s="71"/>
      <c r="F47" s="71"/>
      <c r="G47" s="71"/>
      <c r="H47" s="71"/>
    </row>
    <row r="48" spans="1:13" ht="15.5" x14ac:dyDescent="0.35">
      <c r="A48" s="71"/>
      <c r="B48" s="71"/>
      <c r="C48" s="71"/>
      <c r="D48" s="71"/>
      <c r="E48" s="71"/>
      <c r="F48" s="71"/>
      <c r="G48" s="71"/>
      <c r="H48" s="71"/>
    </row>
    <row r="49" spans="1:8" ht="15.5" x14ac:dyDescent="0.35">
      <c r="A49" s="71"/>
      <c r="B49" s="71"/>
      <c r="C49" s="71"/>
      <c r="D49" s="71"/>
      <c r="E49" s="71"/>
      <c r="F49" s="71"/>
      <c r="G49" s="71"/>
      <c r="H49" s="71"/>
    </row>
    <row r="50" spans="1:8" ht="15.5" x14ac:dyDescent="0.35">
      <c r="A50" s="71"/>
      <c r="B50" s="71"/>
      <c r="C50" s="71"/>
      <c r="D50" s="71"/>
      <c r="E50" s="71"/>
      <c r="F50" s="71"/>
      <c r="G50" s="71"/>
      <c r="H50" s="71"/>
    </row>
    <row r="51" spans="1:8" ht="15.5" x14ac:dyDescent="0.35">
      <c r="A51" s="71"/>
      <c r="B51" s="71"/>
      <c r="C51" s="71"/>
      <c r="D51" s="71"/>
      <c r="E51" s="71"/>
      <c r="F51" s="71"/>
      <c r="G51" s="71"/>
      <c r="H51" s="71"/>
    </row>
    <row r="52" spans="1:8" ht="15.5" x14ac:dyDescent="0.35">
      <c r="A52" s="71"/>
      <c r="B52" s="71"/>
      <c r="C52" s="71"/>
      <c r="D52" s="71"/>
      <c r="E52" s="71"/>
      <c r="F52" s="71"/>
      <c r="G52" s="71"/>
      <c r="H52" s="71"/>
    </row>
    <row r="53" spans="1:8" ht="15.5" x14ac:dyDescent="0.35">
      <c r="A53" s="71"/>
      <c r="B53" s="71"/>
      <c r="C53" s="71"/>
      <c r="D53" s="71"/>
      <c r="E53" s="71"/>
      <c r="F53" s="71"/>
      <c r="G53" s="71"/>
      <c r="H53" s="71"/>
    </row>
  </sheetData>
  <sheetProtection insertRows="0" deleteRows="0"/>
  <protectedRanges>
    <protectedRange sqref="B9:F19" name="yellow fields VII"/>
  </protectedRanges>
  <mergeCells count="8">
    <mergeCell ref="B1:C1"/>
    <mergeCell ref="F7:G7"/>
    <mergeCell ref="B2:E2"/>
    <mergeCell ref="B6:G6"/>
    <mergeCell ref="B3:E3"/>
    <mergeCell ref="B4:E4"/>
    <mergeCell ref="B5:G5"/>
    <mergeCell ref="B7:E7"/>
  </mergeCells>
  <conditionalFormatting sqref="B9:F19">
    <cfRule type="containsBlanks" dxfId="5" priority="1">
      <formula>LEN(TRIM(B9))=0</formula>
    </cfRule>
  </conditionalFormatting>
  <dataValidations count="7">
    <dataValidation type="list" allowBlank="1" showInputMessage="1" showErrorMessage="1" sqref="D9:D20" xr:uid="{7373A8CF-CBF8-0344-8275-2061E64A5CA8}">
      <formula1>"Yes,N/A ( no documentation required in prebuild application)"</formula1>
    </dataValidation>
    <dataValidation type="list" allowBlank="1" showInputMessage="1" showErrorMessage="1" sqref="B20" xr:uid="{00000000-0002-0000-0300-000001000000}">
      <formula1>$B$43:$B$46</formula1>
    </dataValidation>
    <dataValidation type="list" allowBlank="1" showInputMessage="1" showErrorMessage="1" sqref="E20" xr:uid="{00000000-0002-0000-0300-000002000000}">
      <formula1>$B$36:$B$40</formula1>
    </dataValidation>
    <dataValidation type="list" allowBlank="1" sqref="K9:K20" xr:uid="{F2B451A4-B2F9-4F9E-A4C6-9E2C6B7CD820}">
      <formula1>"Master Painters Institute (MPI) X-Green, Green Wise Gold, GREENGUARD Gold, SCS Indoor Advantage Gold, Berkeley Analytical ClearChem, CDPH Emissions Compliance verified by project team"</formula1>
    </dataValidation>
    <dataValidation type="list" allowBlank="1" showInputMessage="1" showErrorMessage="1" sqref="F9:F19" xr:uid="{82053917-CF28-4795-BBB9-2B4206052741}">
      <formula1>"Certified ultra-low emitting formaldehyde (ULEF) [1 point]"</formula1>
    </dataValidation>
    <dataValidation type="list" allowBlank="1" showInputMessage="1" showErrorMessage="1" sqref="B9:B19" xr:uid="{B7DDDD3F-753B-4374-AB4D-B480134D2190}">
      <formula1>"Plywood, Particleboard, Medium-Density Fiberboard (MDF), Other "</formula1>
    </dataValidation>
    <dataValidation type="list" allowBlank="1" showInputMessage="1" showErrorMessage="1" sqref="E9:E19" xr:uid="{92455616-0B5E-4536-B754-9CACC7906D99}">
      <formula1>"CARB Phase 2, TSCA Title IV, NAUF verified by the project team "</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9"/>
  <sheetViews>
    <sheetView workbookViewId="0">
      <selection activeCell="E17" sqref="E17"/>
    </sheetView>
  </sheetViews>
  <sheetFormatPr defaultColWidth="8.81640625" defaultRowHeight="14.5" x14ac:dyDescent="0.35"/>
  <cols>
    <col min="1" max="1" width="39.81640625" style="1" bestFit="1" customWidth="1"/>
    <col min="2" max="4" width="31.26953125" style="1" customWidth="1"/>
    <col min="5" max="5" width="41.26953125" style="28" customWidth="1"/>
    <col min="6" max="6" width="55.453125" style="28" customWidth="1"/>
    <col min="7" max="7" width="2.7265625" style="28" customWidth="1"/>
    <col min="8" max="8" width="59" style="28" customWidth="1"/>
    <col min="9" max="16384" width="8.81640625" style="1"/>
  </cols>
  <sheetData>
    <row r="1" spans="1:8" ht="21" x14ac:dyDescent="0.5">
      <c r="B1" s="339" t="s">
        <v>72</v>
      </c>
      <c r="C1" s="339"/>
      <c r="D1" s="339"/>
      <c r="E1" s="27"/>
      <c r="F1" s="27"/>
    </row>
    <row r="2" spans="1:8" ht="18.5" x14ac:dyDescent="0.45">
      <c r="B2" s="340" t="s">
        <v>73</v>
      </c>
      <c r="C2" s="340"/>
      <c r="D2" s="340"/>
      <c r="E2" s="29"/>
      <c r="F2" s="29"/>
    </row>
    <row r="3" spans="1:8" ht="21" x14ac:dyDescent="0.5">
      <c r="B3" s="341" t="s">
        <v>74</v>
      </c>
      <c r="C3" s="341"/>
      <c r="D3" s="341"/>
      <c r="E3" s="30"/>
      <c r="F3" s="30"/>
    </row>
    <row r="4" spans="1:8" ht="21" x14ac:dyDescent="0.5">
      <c r="B4" s="4"/>
      <c r="C4" s="4"/>
      <c r="D4" s="4"/>
      <c r="E4" s="30"/>
      <c r="F4" s="30"/>
    </row>
    <row r="5" spans="1:8" ht="56.15" customHeight="1" x14ac:dyDescent="0.35">
      <c r="B5" s="342" t="s">
        <v>75</v>
      </c>
      <c r="C5" s="342"/>
      <c r="D5" s="342"/>
      <c r="E5" s="31"/>
      <c r="F5" s="31"/>
    </row>
    <row r="6" spans="1:8" x14ac:dyDescent="0.35">
      <c r="B6" s="31"/>
      <c r="C6" s="31"/>
      <c r="D6" s="31"/>
      <c r="E6" s="31"/>
      <c r="F6" s="31"/>
    </row>
    <row r="8" spans="1:8" x14ac:dyDescent="0.35">
      <c r="B8" s="32" t="s">
        <v>76</v>
      </c>
      <c r="C8" s="7">
        <v>53073</v>
      </c>
    </row>
    <row r="9" spans="1:8" ht="15" thickBot="1" x14ac:dyDescent="0.4">
      <c r="F9" s="1"/>
      <c r="G9" s="1"/>
      <c r="H9" s="1"/>
    </row>
    <row r="10" spans="1:8" x14ac:dyDescent="0.35">
      <c r="B10" s="343" t="s">
        <v>63</v>
      </c>
      <c r="C10" s="337" t="s">
        <v>77</v>
      </c>
      <c r="D10" s="338"/>
      <c r="F10" s="1"/>
      <c r="G10" s="1"/>
      <c r="H10" s="1"/>
    </row>
    <row r="11" spans="1:8" ht="44" thickBot="1" x14ac:dyDescent="0.4">
      <c r="B11" s="344"/>
      <c r="C11" s="33" t="s">
        <v>78</v>
      </c>
      <c r="D11" s="34" t="s">
        <v>79</v>
      </c>
      <c r="F11" s="35" t="s">
        <v>80</v>
      </c>
    </row>
    <row r="12" spans="1:8" x14ac:dyDescent="0.35">
      <c r="A12" s="1" t="s">
        <v>81</v>
      </c>
      <c r="B12" s="14" t="s">
        <v>82</v>
      </c>
      <c r="C12" s="14" t="s">
        <v>83</v>
      </c>
      <c r="D12" s="15">
        <v>8143</v>
      </c>
      <c r="F12" s="35"/>
    </row>
    <row r="13" spans="1:8" x14ac:dyDescent="0.35">
      <c r="A13" s="1" t="s">
        <v>84</v>
      </c>
      <c r="B13" s="14" t="s">
        <v>85</v>
      </c>
      <c r="C13" s="14" t="s">
        <v>86</v>
      </c>
      <c r="D13" s="15">
        <v>20834</v>
      </c>
      <c r="E13" s="28" t="s">
        <v>87</v>
      </c>
      <c r="F13" s="36"/>
      <c r="G13" s="37"/>
      <c r="H13" s="38"/>
    </row>
    <row r="14" spans="1:8" x14ac:dyDescent="0.35">
      <c r="A14" s="1" t="s">
        <v>84</v>
      </c>
      <c r="B14" s="14" t="s">
        <v>88</v>
      </c>
      <c r="C14" s="14" t="s">
        <v>83</v>
      </c>
      <c r="D14" s="15"/>
      <c r="F14" s="39" t="s">
        <v>89</v>
      </c>
      <c r="H14" s="40" t="s">
        <v>90</v>
      </c>
    </row>
    <row r="15" spans="1:8" x14ac:dyDescent="0.35">
      <c r="A15" s="1" t="s">
        <v>84</v>
      </c>
      <c r="B15" s="14" t="s">
        <v>91</v>
      </c>
      <c r="C15" s="7" t="s">
        <v>83</v>
      </c>
      <c r="D15" s="15"/>
      <c r="F15" s="41" t="s">
        <v>92</v>
      </c>
      <c r="H15" s="42" t="s">
        <v>93</v>
      </c>
    </row>
    <row r="16" spans="1:8" x14ac:dyDescent="0.35">
      <c r="A16" s="1" t="s">
        <v>84</v>
      </c>
      <c r="B16" s="14" t="s">
        <v>94</v>
      </c>
      <c r="C16" s="7"/>
      <c r="D16" s="15">
        <v>7828</v>
      </c>
      <c r="E16" s="28" t="s">
        <v>95</v>
      </c>
      <c r="F16" s="43" t="s">
        <v>96</v>
      </c>
      <c r="H16" s="42"/>
    </row>
    <row r="17" spans="1:8" x14ac:dyDescent="0.35">
      <c r="A17" s="1" t="s">
        <v>84</v>
      </c>
      <c r="B17" s="14" t="s">
        <v>97</v>
      </c>
      <c r="C17" s="7"/>
      <c r="D17" s="15"/>
      <c r="F17" s="43" t="s">
        <v>98</v>
      </c>
      <c r="H17" s="42"/>
    </row>
    <row r="18" spans="1:8" x14ac:dyDescent="0.35">
      <c r="A18" s="1" t="s">
        <v>99</v>
      </c>
      <c r="B18" s="14" t="s">
        <v>100</v>
      </c>
      <c r="C18" s="7" t="s">
        <v>83</v>
      </c>
      <c r="D18" s="15">
        <v>1806</v>
      </c>
      <c r="F18" s="43" t="s">
        <v>83</v>
      </c>
      <c r="H18" s="42"/>
    </row>
    <row r="19" spans="1:8" x14ac:dyDescent="0.35">
      <c r="A19" s="1" t="s">
        <v>101</v>
      </c>
      <c r="B19" s="14" t="s">
        <v>102</v>
      </c>
      <c r="C19" s="7" t="s">
        <v>86</v>
      </c>
      <c r="D19" s="15">
        <v>1184</v>
      </c>
      <c r="F19" s="43" t="s">
        <v>103</v>
      </c>
      <c r="H19" s="42"/>
    </row>
    <row r="20" spans="1:8" x14ac:dyDescent="0.35">
      <c r="A20" s="1" t="s">
        <v>104</v>
      </c>
      <c r="B20" s="14" t="s">
        <v>105</v>
      </c>
      <c r="C20" s="7" t="s">
        <v>83</v>
      </c>
      <c r="D20" s="15">
        <v>13278</v>
      </c>
      <c r="F20" s="43" t="s">
        <v>106</v>
      </c>
      <c r="H20" s="42"/>
    </row>
    <row r="21" spans="1:8" x14ac:dyDescent="0.35">
      <c r="B21" s="14"/>
      <c r="C21" s="7"/>
      <c r="D21" s="15"/>
      <c r="F21" s="43" t="s">
        <v>107</v>
      </c>
      <c r="H21" s="42"/>
    </row>
    <row r="22" spans="1:8" x14ac:dyDescent="0.35">
      <c r="B22" s="14"/>
      <c r="C22" s="7"/>
      <c r="D22" s="15"/>
      <c r="F22" s="43" t="s">
        <v>86</v>
      </c>
      <c r="G22" s="44"/>
      <c r="H22" s="45"/>
    </row>
    <row r="23" spans="1:8" x14ac:dyDescent="0.35">
      <c r="B23" s="14"/>
      <c r="C23" s="7"/>
      <c r="D23" s="15"/>
    </row>
    <row r="24" spans="1:8" x14ac:dyDescent="0.35">
      <c r="B24" s="14"/>
      <c r="C24" s="7"/>
      <c r="D24" s="15"/>
      <c r="E24" s="58"/>
    </row>
    <row r="25" spans="1:8" x14ac:dyDescent="0.35">
      <c r="B25" s="14"/>
      <c r="C25" s="7"/>
      <c r="D25" s="15"/>
    </row>
    <row r="26" spans="1:8" x14ac:dyDescent="0.35">
      <c r="A26"/>
      <c r="B26" s="14"/>
      <c r="C26" s="7"/>
      <c r="D26" s="15"/>
    </row>
    <row r="27" spans="1:8" x14ac:dyDescent="0.35">
      <c r="A27"/>
      <c r="B27" s="14"/>
      <c r="C27" s="7"/>
      <c r="D27" s="15"/>
    </row>
    <row r="28" spans="1:8" x14ac:dyDescent="0.35">
      <c r="B28" s="14"/>
      <c r="C28" s="7"/>
      <c r="D28" s="15"/>
    </row>
    <row r="29" spans="1:8" x14ac:dyDescent="0.35">
      <c r="B29" s="14"/>
      <c r="C29" s="7"/>
      <c r="D29" s="15"/>
    </row>
    <row r="30" spans="1:8" x14ac:dyDescent="0.35">
      <c r="B30" s="14"/>
      <c r="C30" s="7"/>
      <c r="D30" s="15"/>
    </row>
    <row r="31" spans="1:8" x14ac:dyDescent="0.35">
      <c r="B31" s="14"/>
      <c r="C31" s="7"/>
      <c r="D31" s="15"/>
    </row>
    <row r="32" spans="1:8" x14ac:dyDescent="0.35">
      <c r="B32" s="14"/>
      <c r="C32" s="7"/>
      <c r="D32" s="15"/>
    </row>
    <row r="33" spans="2:5" x14ac:dyDescent="0.35">
      <c r="B33" s="14"/>
      <c r="C33" s="7"/>
      <c r="D33" s="15"/>
    </row>
    <row r="34" spans="2:5" x14ac:dyDescent="0.35">
      <c r="B34" s="14"/>
      <c r="C34" s="7"/>
      <c r="D34" s="15"/>
    </row>
    <row r="35" spans="2:5" x14ac:dyDescent="0.35">
      <c r="B35" s="14"/>
      <c r="C35" s="7"/>
      <c r="D35" s="15"/>
    </row>
    <row r="36" spans="2:5" ht="15" thickBot="1" x14ac:dyDescent="0.4">
      <c r="B36" s="16"/>
      <c r="C36" s="17"/>
      <c r="D36" s="18"/>
    </row>
    <row r="37" spans="2:5" ht="15" thickBot="1" x14ac:dyDescent="0.4"/>
    <row r="38" spans="2:5" x14ac:dyDescent="0.35">
      <c r="B38" s="46" t="s">
        <v>108</v>
      </c>
      <c r="C38" s="47">
        <f>IF($C$8="","",(SUMIF($C$12:$C$36,"*",$D$12:$D$36)/$C$8))</f>
        <v>0.85250504022761098</v>
      </c>
      <c r="D38" s="28"/>
      <c r="E38" s="1"/>
    </row>
    <row r="39" spans="2:5" ht="15" thickBot="1" x14ac:dyDescent="0.4">
      <c r="B39" s="48" t="s">
        <v>109</v>
      </c>
      <c r="C39" s="49" t="str">
        <f>IF($C38="","",IF($C38&gt;=0.9,"Yes","No"))</f>
        <v>No</v>
      </c>
      <c r="D39" s="1" t="s">
        <v>110</v>
      </c>
      <c r="E39" s="1"/>
    </row>
  </sheetData>
  <sheetProtection insertRows="0" deleteRows="0"/>
  <mergeCells count="6">
    <mergeCell ref="C10:D10"/>
    <mergeCell ref="B1:D1"/>
    <mergeCell ref="B2:D2"/>
    <mergeCell ref="B3:D3"/>
    <mergeCell ref="B5:D5"/>
    <mergeCell ref="B10:B11"/>
  </mergeCells>
  <dataValidations count="1">
    <dataValidation type="list" allowBlank="1" showInputMessage="1" sqref="C12:C36" xr:uid="{00000000-0002-0000-0500-000000000000}">
      <formula1>$F$15:$F$22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1"/>
  <sheetViews>
    <sheetView topLeftCell="A5" workbookViewId="0">
      <selection activeCell="B9" sqref="B9"/>
    </sheetView>
  </sheetViews>
  <sheetFormatPr defaultColWidth="8.81640625" defaultRowHeight="14.5" x14ac:dyDescent="0.35"/>
  <cols>
    <col min="1" max="3" width="38.1796875" style="1" customWidth="1"/>
    <col min="4" max="4" width="11.7265625" style="1" customWidth="1"/>
    <col min="5" max="5" width="70" style="1" customWidth="1"/>
    <col min="6" max="6" width="68.1796875" style="1" customWidth="1"/>
    <col min="7" max="16384" width="8.81640625" style="1"/>
  </cols>
  <sheetData>
    <row r="1" spans="1:16" ht="21" x14ac:dyDescent="0.5">
      <c r="A1" s="339" t="s">
        <v>72</v>
      </c>
      <c r="B1" s="339"/>
      <c r="C1" s="339"/>
      <c r="D1" s="9"/>
      <c r="E1" s="9"/>
      <c r="P1" s="1" t="s">
        <v>111</v>
      </c>
    </row>
    <row r="2" spans="1:16" ht="18.5" x14ac:dyDescent="0.45">
      <c r="A2" s="340" t="s">
        <v>73</v>
      </c>
      <c r="B2" s="340"/>
      <c r="C2" s="340"/>
      <c r="D2" s="8"/>
      <c r="E2" s="8"/>
      <c r="P2" s="1" t="s">
        <v>112</v>
      </c>
    </row>
    <row r="3" spans="1:16" ht="21" x14ac:dyDescent="0.5">
      <c r="A3" s="341" t="s">
        <v>113</v>
      </c>
      <c r="B3" s="341"/>
      <c r="C3" s="341"/>
      <c r="D3" s="10"/>
      <c r="E3" s="10"/>
      <c r="P3" s="1" t="s">
        <v>114</v>
      </c>
    </row>
    <row r="4" spans="1:16" customFormat="1" ht="21" x14ac:dyDescent="0.5">
      <c r="A4" s="2"/>
      <c r="B4" s="2"/>
      <c r="C4" s="2"/>
      <c r="D4" s="4"/>
      <c r="E4" s="4"/>
      <c r="F4" s="1"/>
    </row>
    <row r="5" spans="1:16" s="6" customFormat="1" ht="63" customHeight="1" x14ac:dyDescent="0.35">
      <c r="A5" s="342" t="s">
        <v>115</v>
      </c>
      <c r="B5" s="342"/>
      <c r="C5" s="342"/>
      <c r="D5" s="26"/>
      <c r="E5" s="26"/>
      <c r="P5" s="6" t="s">
        <v>116</v>
      </c>
    </row>
    <row r="6" spans="1:16" x14ac:dyDescent="0.35">
      <c r="P6" s="1" t="s">
        <v>117</v>
      </c>
    </row>
    <row r="7" spans="1:16" s="3" customFormat="1" ht="15.5" x14ac:dyDescent="0.35">
      <c r="A7" s="5" t="s">
        <v>118</v>
      </c>
      <c r="B7" s="76" t="s">
        <v>119</v>
      </c>
      <c r="C7" s="71"/>
      <c r="D7" s="71"/>
      <c r="E7" s="71"/>
      <c r="F7" s="71"/>
      <c r="G7" s="71"/>
      <c r="H7" s="71"/>
      <c r="I7" s="71"/>
      <c r="J7" s="71"/>
      <c r="K7" s="71"/>
      <c r="L7" s="71"/>
      <c r="M7" s="71"/>
      <c r="N7" s="71"/>
      <c r="O7" s="71"/>
      <c r="P7" s="71"/>
    </row>
    <row r="8" spans="1:16" s="3" customFormat="1" ht="15.5" x14ac:dyDescent="0.35">
      <c r="A8" s="11" t="s">
        <v>120</v>
      </c>
      <c r="B8" s="76">
        <v>503</v>
      </c>
      <c r="C8" s="71"/>
      <c r="D8" s="71"/>
      <c r="E8" s="71"/>
      <c r="F8" s="71"/>
      <c r="G8" s="71"/>
      <c r="H8" s="71"/>
      <c r="I8" s="71"/>
      <c r="J8" s="71"/>
      <c r="K8" s="71"/>
      <c r="L8" s="71"/>
      <c r="M8" s="71"/>
      <c r="N8" s="71"/>
      <c r="O8" s="71"/>
      <c r="P8" s="71" t="s">
        <v>121</v>
      </c>
    </row>
    <row r="9" spans="1:16" ht="15" thickBot="1" x14ac:dyDescent="0.4">
      <c r="P9" s="1" t="s">
        <v>122</v>
      </c>
    </row>
    <row r="10" spans="1:16" s="3" customFormat="1" ht="15.5" x14ac:dyDescent="0.35">
      <c r="A10" s="322" t="s">
        <v>63</v>
      </c>
      <c r="B10" s="320" t="s">
        <v>77</v>
      </c>
      <c r="C10" s="345"/>
      <c r="D10" s="71"/>
      <c r="E10" s="71"/>
      <c r="F10" s="71"/>
      <c r="G10" s="71"/>
      <c r="H10" s="71"/>
      <c r="I10" s="71"/>
      <c r="J10" s="71"/>
      <c r="K10" s="71"/>
      <c r="L10" s="71"/>
      <c r="M10" s="71"/>
      <c r="N10" s="71"/>
      <c r="O10" s="71"/>
      <c r="P10" s="71"/>
    </row>
    <row r="11" spans="1:16" s="3" customFormat="1" ht="47" thickBot="1" x14ac:dyDescent="0.4">
      <c r="A11" s="346"/>
      <c r="B11" s="19" t="s">
        <v>78</v>
      </c>
      <c r="C11" s="22" t="s">
        <v>123</v>
      </c>
      <c r="D11" s="71"/>
      <c r="E11" s="71"/>
      <c r="F11" s="71"/>
      <c r="G11" s="71"/>
      <c r="H11" s="71"/>
      <c r="I11" s="71"/>
      <c r="J11" s="71"/>
      <c r="K11" s="71"/>
      <c r="L11" s="71"/>
      <c r="M11" s="71"/>
      <c r="N11" s="71"/>
      <c r="O11" s="71"/>
      <c r="P11" s="71"/>
    </row>
    <row r="12" spans="1:16" s="3" customFormat="1" ht="15.5" x14ac:dyDescent="0.35">
      <c r="A12" s="77" t="s">
        <v>124</v>
      </c>
      <c r="B12" s="78" t="s">
        <v>125</v>
      </c>
      <c r="C12" s="79">
        <v>276</v>
      </c>
      <c r="D12" s="71"/>
      <c r="E12" s="21" t="s">
        <v>80</v>
      </c>
      <c r="F12" s="71"/>
      <c r="G12" s="71"/>
      <c r="H12" s="71"/>
      <c r="I12" s="71"/>
      <c r="J12" s="71"/>
      <c r="K12" s="71"/>
      <c r="L12" s="71"/>
      <c r="M12" s="71"/>
      <c r="N12" s="71"/>
      <c r="O12" s="71"/>
      <c r="P12" s="71"/>
    </row>
    <row r="13" spans="1:16" s="3" customFormat="1" ht="15.5" x14ac:dyDescent="0.35">
      <c r="A13" s="80" t="s">
        <v>126</v>
      </c>
      <c r="B13" s="81" t="s">
        <v>125</v>
      </c>
      <c r="C13" s="82">
        <v>122</v>
      </c>
      <c r="D13" s="71"/>
      <c r="E13" s="24"/>
      <c r="F13" s="71"/>
      <c r="G13" s="71"/>
      <c r="H13" s="71"/>
      <c r="I13" s="71"/>
      <c r="J13" s="71"/>
      <c r="K13" s="71"/>
      <c r="L13" s="71"/>
      <c r="M13" s="71"/>
      <c r="N13" s="71"/>
      <c r="O13" s="71"/>
      <c r="P13" s="71"/>
    </row>
    <row r="14" spans="1:16" s="3" customFormat="1" ht="15.5" x14ac:dyDescent="0.35">
      <c r="A14" s="80" t="s">
        <v>127</v>
      </c>
      <c r="B14" s="81" t="s">
        <v>125</v>
      </c>
      <c r="C14" s="82">
        <v>12</v>
      </c>
      <c r="D14" s="71"/>
      <c r="E14" s="25" t="s">
        <v>89</v>
      </c>
      <c r="F14" s="71"/>
      <c r="G14" s="71"/>
      <c r="H14" s="71"/>
      <c r="I14" s="71"/>
      <c r="J14" s="71"/>
      <c r="K14" s="71"/>
      <c r="L14" s="71"/>
      <c r="M14" s="71"/>
      <c r="N14" s="71"/>
      <c r="O14" s="71"/>
      <c r="P14" s="71"/>
    </row>
    <row r="15" spans="1:16" s="3" customFormat="1" ht="15.5" x14ac:dyDescent="0.35">
      <c r="A15" s="80" t="s">
        <v>128</v>
      </c>
      <c r="B15" s="81" t="s">
        <v>125</v>
      </c>
      <c r="C15" s="82">
        <v>40</v>
      </c>
      <c r="D15" s="71"/>
      <c r="E15" s="20" t="s">
        <v>92</v>
      </c>
      <c r="F15" s="71"/>
      <c r="G15" s="71"/>
      <c r="H15" s="71"/>
      <c r="I15" s="71"/>
      <c r="J15" s="71"/>
      <c r="K15" s="71"/>
      <c r="L15" s="71"/>
      <c r="M15" s="71"/>
      <c r="N15" s="71"/>
      <c r="O15" s="71"/>
      <c r="P15" s="71"/>
    </row>
    <row r="16" spans="1:16" s="3" customFormat="1" ht="15.5" x14ac:dyDescent="0.35">
      <c r="A16" s="80" t="s">
        <v>129</v>
      </c>
      <c r="B16" s="81" t="s">
        <v>125</v>
      </c>
      <c r="C16" s="82">
        <v>4</v>
      </c>
      <c r="D16" s="71"/>
      <c r="E16" s="12" t="s">
        <v>130</v>
      </c>
      <c r="F16" s="71"/>
      <c r="G16" s="71"/>
      <c r="H16" s="71"/>
      <c r="I16" s="71"/>
      <c r="J16" s="71"/>
      <c r="K16" s="71"/>
      <c r="L16" s="71"/>
      <c r="M16" s="71"/>
      <c r="N16" s="71"/>
      <c r="O16" s="71"/>
      <c r="P16" s="71"/>
    </row>
    <row r="17" spans="1:5" s="3" customFormat="1" ht="15.5" x14ac:dyDescent="0.35">
      <c r="A17" s="80" t="s">
        <v>131</v>
      </c>
      <c r="B17" s="81" t="s">
        <v>125</v>
      </c>
      <c r="C17" s="82">
        <v>25</v>
      </c>
      <c r="D17" s="71"/>
      <c r="E17" s="12" t="s">
        <v>132</v>
      </c>
    </row>
    <row r="18" spans="1:5" s="3" customFormat="1" ht="15.5" x14ac:dyDescent="0.35">
      <c r="A18" s="80" t="s">
        <v>133</v>
      </c>
      <c r="B18" s="81" t="s">
        <v>125</v>
      </c>
      <c r="C18" s="82">
        <v>8</v>
      </c>
      <c r="D18" s="71"/>
      <c r="E18" s="12"/>
    </row>
    <row r="19" spans="1:5" s="3" customFormat="1" ht="15.5" x14ac:dyDescent="0.35">
      <c r="A19" s="80" t="s">
        <v>134</v>
      </c>
      <c r="B19" s="81"/>
      <c r="C19" s="82">
        <v>8</v>
      </c>
      <c r="D19" s="71"/>
      <c r="E19" s="25" t="s">
        <v>90</v>
      </c>
    </row>
    <row r="20" spans="1:5" s="3" customFormat="1" ht="15.5" x14ac:dyDescent="0.35">
      <c r="A20" s="80" t="s">
        <v>135</v>
      </c>
      <c r="B20" s="81"/>
      <c r="C20" s="82">
        <v>8</v>
      </c>
      <c r="D20" s="71"/>
      <c r="E20" s="12" t="s">
        <v>136</v>
      </c>
    </row>
    <row r="21" spans="1:5" s="3" customFormat="1" ht="15.5" x14ac:dyDescent="0.35">
      <c r="A21" s="80"/>
      <c r="B21" s="81"/>
      <c r="C21" s="82"/>
      <c r="D21" s="71"/>
      <c r="E21" s="13"/>
    </row>
    <row r="22" spans="1:5" s="3" customFormat="1" ht="15.5" x14ac:dyDescent="0.35">
      <c r="A22" s="80"/>
      <c r="B22" s="81"/>
      <c r="C22" s="82"/>
      <c r="D22" s="71"/>
      <c r="E22" s="71"/>
    </row>
    <row r="23" spans="1:5" s="3" customFormat="1" ht="15.5" x14ac:dyDescent="0.35">
      <c r="A23" s="80"/>
      <c r="B23" s="81"/>
      <c r="C23" s="82"/>
      <c r="D23" s="71"/>
      <c r="E23" s="71"/>
    </row>
    <row r="24" spans="1:5" s="3" customFormat="1" ht="15.5" x14ac:dyDescent="0.35">
      <c r="A24" s="80"/>
      <c r="B24" s="81"/>
      <c r="C24" s="82"/>
      <c r="D24" s="71"/>
      <c r="E24" s="71"/>
    </row>
    <row r="25" spans="1:5" s="3" customFormat="1" ht="15.5" x14ac:dyDescent="0.35">
      <c r="A25" s="80"/>
      <c r="B25" s="81"/>
      <c r="C25" s="82"/>
      <c r="D25" s="71"/>
      <c r="E25" s="71"/>
    </row>
    <row r="26" spans="1:5" s="3" customFormat="1" ht="15.5" x14ac:dyDescent="0.35">
      <c r="A26" s="80"/>
      <c r="B26" s="81"/>
      <c r="C26" s="82"/>
      <c r="D26" s="71"/>
      <c r="E26" s="71"/>
    </row>
    <row r="27" spans="1:5" s="3" customFormat="1" ht="15.5" x14ac:dyDescent="0.35">
      <c r="A27" s="80"/>
      <c r="B27" s="81"/>
      <c r="C27" s="82"/>
      <c r="D27" s="71"/>
      <c r="E27" s="71"/>
    </row>
    <row r="28" spans="1:5" s="3" customFormat="1" ht="15.5" x14ac:dyDescent="0.35">
      <c r="A28" s="80"/>
      <c r="B28" s="81"/>
      <c r="C28" s="82"/>
      <c r="D28" s="71"/>
      <c r="E28" s="71"/>
    </row>
    <row r="29" spans="1:5" s="3" customFormat="1" ht="15.5" x14ac:dyDescent="0.35">
      <c r="A29" s="80"/>
      <c r="B29" s="81"/>
      <c r="C29" s="82"/>
      <c r="D29" s="71"/>
      <c r="E29" s="71"/>
    </row>
    <row r="30" spans="1:5" s="3" customFormat="1" ht="15.5" x14ac:dyDescent="0.35">
      <c r="A30" s="80"/>
      <c r="B30" s="81"/>
      <c r="C30" s="82"/>
      <c r="D30" s="71"/>
      <c r="E30" s="71"/>
    </row>
    <row r="31" spans="1:5" s="3" customFormat="1" ht="15.5" x14ac:dyDescent="0.35">
      <c r="A31" s="80"/>
      <c r="B31" s="81"/>
      <c r="C31" s="82"/>
      <c r="D31" s="71"/>
      <c r="E31" s="71"/>
    </row>
    <row r="32" spans="1:5" s="3" customFormat="1" ht="15.5" x14ac:dyDescent="0.35">
      <c r="A32" s="80"/>
      <c r="B32" s="81"/>
      <c r="C32" s="82"/>
      <c r="D32" s="71"/>
      <c r="E32" s="71"/>
    </row>
    <row r="33" spans="1:5" s="3" customFormat="1" ht="15.5" x14ac:dyDescent="0.35">
      <c r="A33" s="80"/>
      <c r="B33" s="81"/>
      <c r="C33" s="82"/>
      <c r="D33" s="71"/>
      <c r="E33" s="71"/>
    </row>
    <row r="34" spans="1:5" s="3" customFormat="1" ht="15.5" x14ac:dyDescent="0.35">
      <c r="A34" s="80"/>
      <c r="B34" s="81"/>
      <c r="C34" s="82"/>
      <c r="D34" s="71"/>
      <c r="E34" s="71"/>
    </row>
    <row r="35" spans="1:5" s="3" customFormat="1" ht="16" thickBot="1" x14ac:dyDescent="0.4">
      <c r="A35" s="83"/>
      <c r="B35" s="84"/>
      <c r="C35" s="85"/>
      <c r="D35" s="71"/>
      <c r="E35" s="71"/>
    </row>
    <row r="36" spans="1:5" s="3" customFormat="1" ht="16" thickBot="1" x14ac:dyDescent="0.4">
      <c r="A36" s="71"/>
      <c r="B36" s="71"/>
      <c r="C36" s="71"/>
      <c r="D36" s="71"/>
      <c r="E36" s="71"/>
    </row>
    <row r="37" spans="1:5" s="3" customFormat="1" ht="16" thickBot="1" x14ac:dyDescent="0.4">
      <c r="A37" s="23" t="s">
        <v>108</v>
      </c>
      <c r="B37" s="86">
        <f>IF($B$8="","",(SUMIF($B$12:$B$35,"*",$C$12:$C$35)/$B$8))</f>
        <v>0.96819085487077539</v>
      </c>
      <c r="C37" s="71"/>
      <c r="D37" s="71"/>
      <c r="E37" s="71"/>
    </row>
    <row r="38" spans="1:5" s="3" customFormat="1" ht="16" thickBot="1" x14ac:dyDescent="0.4">
      <c r="A38" s="23" t="s">
        <v>109</v>
      </c>
      <c r="B38" s="86" t="str">
        <f>IF($B37="","",IF(B7="No","No",IF($B37&gt;=0.9,"Yes","No")))</f>
        <v>Yes</v>
      </c>
      <c r="C38" s="87" t="s">
        <v>110</v>
      </c>
      <c r="D38" s="71"/>
      <c r="E38" s="71"/>
    </row>
    <row r="39" spans="1:5" s="3" customFormat="1" ht="15.5" x14ac:dyDescent="0.35">
      <c r="A39" s="71"/>
      <c r="B39" s="71"/>
      <c r="C39" s="71"/>
      <c r="D39" s="71"/>
      <c r="E39" s="71"/>
    </row>
    <row r="40" spans="1:5" s="3" customFormat="1" ht="15.5" x14ac:dyDescent="0.35">
      <c r="A40" s="71"/>
      <c r="B40" s="71"/>
      <c r="C40" s="71"/>
      <c r="D40" s="71"/>
      <c r="E40" s="71"/>
    </row>
    <row r="41" spans="1:5" s="3" customFormat="1" ht="15.5" x14ac:dyDescent="0.35">
      <c r="A41" s="71"/>
      <c r="B41" s="71"/>
      <c r="C41" s="71"/>
      <c r="D41" s="71"/>
      <c r="E41" s="71"/>
    </row>
  </sheetData>
  <sheetProtection insertRows="0" deleteRows="0"/>
  <mergeCells count="6">
    <mergeCell ref="B10:C10"/>
    <mergeCell ref="A1:C1"/>
    <mergeCell ref="A2:C2"/>
    <mergeCell ref="A3:C3"/>
    <mergeCell ref="A5:C5"/>
    <mergeCell ref="A10:A11"/>
  </mergeCells>
  <dataValidations count="2">
    <dataValidation type="list" allowBlank="1" showInputMessage="1" showErrorMessage="1" sqref="B7" xr:uid="{00000000-0002-0000-0600-000000000000}">
      <formula1>"Yes, No"</formula1>
    </dataValidation>
    <dataValidation type="list" allowBlank="1" showInputMessage="1" sqref="B12:B35" xr:uid="{00000000-0002-0000-0600-000001000000}">
      <formula1>$E$15:$E$17</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B87C1-F165-EC42-9849-F9F441E9702E}">
  <sheetPr>
    <tabColor rgb="FF92D050"/>
  </sheetPr>
  <dimension ref="A1:AZ21"/>
  <sheetViews>
    <sheetView zoomScale="75" zoomScaleNormal="75" workbookViewId="0">
      <selection activeCell="B11" sqref="B11:D13"/>
    </sheetView>
  </sheetViews>
  <sheetFormatPr defaultColWidth="8.81640625" defaultRowHeight="14.5" x14ac:dyDescent="0.35"/>
  <cols>
    <col min="1" max="1" width="9.81640625" style="1" customWidth="1"/>
    <col min="2" max="2" width="49.81640625" style="1" customWidth="1"/>
    <col min="3" max="3" width="47.453125" style="1" customWidth="1"/>
    <col min="4" max="4" width="37.7265625" style="1" customWidth="1"/>
    <col min="5" max="5" width="15.7265625" style="1" customWidth="1"/>
    <col min="6" max="6" width="41.7265625" style="28" customWidth="1"/>
    <col min="7" max="7" width="46" style="28" customWidth="1"/>
    <col min="8" max="8" width="29.26953125" style="28" customWidth="1"/>
    <col min="9" max="9" width="4.453125" style="28" customWidth="1"/>
    <col min="10" max="10" width="9.81640625" style="28" customWidth="1"/>
    <col min="11" max="11" width="106.453125" style="28" customWidth="1"/>
    <col min="12" max="16384" width="8.81640625" style="1"/>
  </cols>
  <sheetData>
    <row r="1" spans="1:52" s="61" customFormat="1" ht="18.75" customHeight="1" x14ac:dyDescent="0.45">
      <c r="A1" s="1"/>
      <c r="B1" s="358" t="s">
        <v>43</v>
      </c>
      <c r="C1" s="358"/>
      <c r="D1" s="358"/>
      <c r="E1" s="358"/>
      <c r="F1" s="1"/>
      <c r="G1" s="1"/>
      <c r="H1" s="1"/>
      <c r="I1" s="1"/>
      <c r="J1" s="1"/>
      <c r="K1" s="1"/>
      <c r="L1" s="1"/>
      <c r="M1" s="1"/>
      <c r="N1" s="1"/>
      <c r="O1" s="62"/>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61" customFormat="1" ht="22.5" customHeight="1" x14ac:dyDescent="0.45">
      <c r="A2" s="1"/>
      <c r="B2" s="357" t="s">
        <v>137</v>
      </c>
      <c r="C2" s="357"/>
      <c r="D2" s="357"/>
      <c r="E2" s="357"/>
      <c r="F2" s="1"/>
      <c r="G2" s="1"/>
      <c r="H2" s="1"/>
      <c r="I2" s="1"/>
      <c r="J2" s="1"/>
      <c r="K2" s="1"/>
      <c r="L2" s="1"/>
      <c r="M2" s="1"/>
      <c r="N2" s="1"/>
      <c r="O2" s="62"/>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61" customFormat="1" ht="22" customHeight="1" x14ac:dyDescent="0.45">
      <c r="A3" s="1"/>
      <c r="B3" s="223" t="s">
        <v>1</v>
      </c>
      <c r="C3" s="224"/>
      <c r="D3" s="352"/>
      <c r="E3" s="353"/>
      <c r="F3" s="1"/>
      <c r="G3" s="1"/>
      <c r="H3" s="1"/>
      <c r="I3" s="1"/>
      <c r="J3" s="1"/>
      <c r="K3" s="1"/>
      <c r="L3" s="1"/>
      <c r="M3" s="1"/>
      <c r="N3" s="1"/>
      <c r="O3" s="62"/>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26.25" customHeight="1" x14ac:dyDescent="0.35">
      <c r="B4" s="354" t="s">
        <v>138</v>
      </c>
      <c r="C4" s="355"/>
      <c r="D4" s="355"/>
      <c r="E4" s="356"/>
      <c r="F4" s="1"/>
      <c r="G4"/>
      <c r="H4" s="1"/>
      <c r="I4" s="1"/>
      <c r="J4" s="1"/>
      <c r="K4" s="1"/>
      <c r="O4" s="62"/>
    </row>
    <row r="5" spans="1:52" ht="21" x14ac:dyDescent="0.5">
      <c r="B5" s="347"/>
      <c r="C5" s="347"/>
      <c r="D5" s="347"/>
      <c r="E5" s="9"/>
      <c r="F5" s="27"/>
      <c r="G5" s="27"/>
      <c r="H5" s="27"/>
      <c r="I5" s="27"/>
      <c r="J5" s="27"/>
    </row>
    <row r="6" spans="1:52" x14ac:dyDescent="0.35">
      <c r="F6" s="348"/>
      <c r="G6" s="348"/>
      <c r="H6" s="348"/>
      <c r="I6" s="348"/>
      <c r="J6" s="68"/>
    </row>
    <row r="7" spans="1:52" s="71" customFormat="1" ht="15.5" x14ac:dyDescent="0.35">
      <c r="B7" s="236" t="s">
        <v>139</v>
      </c>
      <c r="C7" s="192"/>
      <c r="F7" s="348"/>
      <c r="G7" s="348"/>
      <c r="H7" s="348"/>
      <c r="I7" s="348"/>
      <c r="J7" s="68"/>
      <c r="K7" s="50"/>
    </row>
    <row r="8" spans="1:52" s="71" customFormat="1" ht="15.5" x14ac:dyDescent="0.35">
      <c r="F8" s="348"/>
      <c r="G8" s="348"/>
      <c r="H8" s="348"/>
      <c r="I8" s="348"/>
      <c r="J8" s="68"/>
      <c r="K8" s="50"/>
    </row>
    <row r="9" spans="1:52" s="71" customFormat="1" ht="15.5" x14ac:dyDescent="0.35">
      <c r="B9" s="349" t="s">
        <v>140</v>
      </c>
      <c r="C9" s="350"/>
      <c r="D9" s="350"/>
      <c r="E9" s="351"/>
      <c r="F9" s="50"/>
      <c r="G9" s="50"/>
      <c r="H9" s="50"/>
      <c r="I9" s="50"/>
      <c r="J9" s="50"/>
      <c r="K9" s="50"/>
    </row>
    <row r="10" spans="1:52" s="71" customFormat="1" ht="43.5" x14ac:dyDescent="0.35">
      <c r="B10" s="185" t="s">
        <v>141</v>
      </c>
      <c r="C10" s="185" t="s">
        <v>142</v>
      </c>
      <c r="D10" s="185" t="s">
        <v>143</v>
      </c>
      <c r="E10" s="186" t="s">
        <v>144</v>
      </c>
    </row>
    <row r="11" spans="1:52" s="71" customFormat="1" ht="15.5" x14ac:dyDescent="0.35">
      <c r="A11" s="1"/>
      <c r="B11" s="150"/>
      <c r="C11" s="150"/>
      <c r="D11" s="150"/>
      <c r="E11" s="150">
        <f>COUNTIF(C11, "yes")</f>
        <v>0</v>
      </c>
    </row>
    <row r="12" spans="1:52" s="71" customFormat="1" ht="16.5" customHeight="1" x14ac:dyDescent="0.35">
      <c r="B12" s="150"/>
      <c r="C12" s="150"/>
      <c r="D12" s="150"/>
      <c r="E12" s="150">
        <f t="shared" ref="E12:E13" si="0">COUNTIF(C12, "yes")</f>
        <v>0</v>
      </c>
    </row>
    <row r="13" spans="1:52" s="71" customFormat="1" ht="15.5" x14ac:dyDescent="0.35">
      <c r="B13" s="150"/>
      <c r="C13" s="150"/>
      <c r="D13" s="150"/>
      <c r="E13" s="150">
        <f t="shared" si="0"/>
        <v>0</v>
      </c>
    </row>
    <row r="14" spans="1:52" s="71" customFormat="1" ht="15.5" x14ac:dyDescent="0.35">
      <c r="D14" s="168" t="s">
        <v>35</v>
      </c>
      <c r="E14" s="169">
        <f>SUM(E11:E13)</f>
        <v>0</v>
      </c>
    </row>
    <row r="15" spans="1:52" x14ac:dyDescent="0.35">
      <c r="F15" s="1"/>
      <c r="G15" s="1"/>
      <c r="H15" s="1"/>
      <c r="I15" s="1"/>
      <c r="J15" s="1"/>
      <c r="K15" s="1"/>
    </row>
    <row r="16" spans="1:52" x14ac:dyDescent="0.35">
      <c r="F16" s="1"/>
      <c r="G16" s="1"/>
      <c r="H16" s="1"/>
      <c r="I16" s="1"/>
      <c r="J16" s="1"/>
      <c r="K16" s="1"/>
    </row>
    <row r="17" s="1" customFormat="1" x14ac:dyDescent="0.35"/>
    <row r="18" s="1" customFormat="1" x14ac:dyDescent="0.35"/>
    <row r="19" s="1" customFormat="1" x14ac:dyDescent="0.35"/>
    <row r="20" s="1" customFormat="1" x14ac:dyDescent="0.35"/>
    <row r="21" s="1" customFormat="1" x14ac:dyDescent="0.35"/>
  </sheetData>
  <sheetProtection insertRows="0" deleteRows="0"/>
  <mergeCells count="7">
    <mergeCell ref="B2:E2"/>
    <mergeCell ref="B1:E1"/>
    <mergeCell ref="B5:D5"/>
    <mergeCell ref="F6:I8"/>
    <mergeCell ref="B9:E9"/>
    <mergeCell ref="D3:E3"/>
    <mergeCell ref="B4:E4"/>
  </mergeCells>
  <conditionalFormatting sqref="B11:D13">
    <cfRule type="containsBlanks" dxfId="4" priority="1">
      <formula>LEN(TRIM(B11))=0</formula>
    </cfRule>
  </conditionalFormatting>
  <conditionalFormatting sqref="C7">
    <cfRule type="containsBlanks" dxfId="3" priority="2">
      <formula>LEN(TRIM(C7))=0</formula>
    </cfRule>
  </conditionalFormatting>
  <dataValidations count="3">
    <dataValidation type="list" allowBlank="1" showInputMessage="1" showErrorMessage="1" sqref="C11:C13" xr:uid="{FA8AA802-4092-024A-9C8D-55B738E07FF4}">
      <formula1>"yes,no"</formula1>
    </dataValidation>
    <dataValidation type="list" allowBlank="1" showInputMessage="1" showErrorMessage="1" sqref="E11:E13" xr:uid="{B0CA24BC-E66E-EA4C-9FCD-F30B82074D5F}">
      <formula1>"0,1,N/A"</formula1>
    </dataValidation>
    <dataValidation type="list" allowBlank="1" showInputMessage="1" showErrorMessage="1" sqref="B11:B13" xr:uid="{D5DE9B7B-BEFE-417A-B2D8-A427BDB65C4A}">
      <formula1>"Concrete, Steel, Insulation"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1bfcb28-517f-4dd4-8701-04aea4e1d6d2">
      <Terms xmlns="http://schemas.microsoft.com/office/infopath/2007/PartnerControls"/>
    </lcf76f155ced4ddcb4097134ff3c332f>
    <TaxCatchAll xmlns="bf5b0e47-c7eb-4ab1-809e-1ffe821ce70e" xsi:nil="true"/>
    <SharedWithUsers xmlns="bf5b0e47-c7eb-4ab1-809e-1ffe821ce70e">
      <UserInfo>
        <DisplayName>Groom, Jocelyn *Consultant</DisplayName>
        <AccountId>49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68ADEB29B61241B2AA8EDC6E1340E0" ma:contentTypeVersion="20" ma:contentTypeDescription="Create a new document." ma:contentTypeScope="" ma:versionID="235894d5cdacb383996c247f286598d7">
  <xsd:schema xmlns:xsd="http://www.w3.org/2001/XMLSchema" xmlns:xs="http://www.w3.org/2001/XMLSchema" xmlns:p="http://schemas.microsoft.com/office/2006/metadata/properties" xmlns:ns2="91bfcb28-517f-4dd4-8701-04aea4e1d6d2" xmlns:ns3="bf5b0e47-c7eb-4ab1-809e-1ffe821ce70e" targetNamespace="http://schemas.microsoft.com/office/2006/metadata/properties" ma:root="true" ma:fieldsID="4f26234734c0b206a0bf8d1cf3ff27b3" ns2:_="" ns3:_="">
    <xsd:import namespace="91bfcb28-517f-4dd4-8701-04aea4e1d6d2"/>
    <xsd:import namespace="bf5b0e47-c7eb-4ab1-809e-1ffe821ce7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fcb28-517f-4dd4-8701-04aea4e1d6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5b0e47-c7eb-4ab1-809e-1ffe821ce70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67f7466-2be1-4f6e-8204-c52a9242baf6}" ma:internalName="TaxCatchAll" ma:showField="CatchAllData" ma:web="bf5b0e47-c7eb-4ab1-809e-1ffe821c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9F89D3-35A3-48AF-9B98-20988375E98D}">
  <ds:schemaRefs>
    <ds:schemaRef ds:uri="http://schemas.microsoft.com/sharepoint/v3/contenttype/forms"/>
  </ds:schemaRefs>
</ds:datastoreItem>
</file>

<file path=customXml/itemProps2.xml><?xml version="1.0" encoding="utf-8"?>
<ds:datastoreItem xmlns:ds="http://schemas.openxmlformats.org/officeDocument/2006/customXml" ds:itemID="{1D9A463E-A071-4BE8-B5F4-DF10BBC86D1B}">
  <ds:schemaRefs>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schemas.openxmlformats.org/package/2006/metadata/core-properties"/>
    <ds:schemaRef ds:uri="bf5b0e47-c7eb-4ab1-809e-1ffe821ce70e"/>
    <ds:schemaRef ds:uri="91bfcb28-517f-4dd4-8701-04aea4e1d6d2"/>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65D4B88-8D86-42E5-95F8-393E1C7D98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bfcb28-517f-4dd4-8701-04aea4e1d6d2"/>
    <ds:schemaRef ds:uri="bf5b0e47-c7eb-4ab1-809e-1ffe821ce7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 Instructions &amp; Summary</vt:lpstr>
      <vt:lpstr>II. 6.4 Paints &amp; Coatings</vt:lpstr>
      <vt:lpstr>III. 6.4 Adhesives &amp; Sealants</vt:lpstr>
      <vt:lpstr>IV. 6.4 Flooring</vt:lpstr>
      <vt:lpstr>V. 6.4 Insulation</vt:lpstr>
      <vt:lpstr>VI. 6.4 Composite Wood</vt:lpstr>
      <vt:lpstr>Walls &amp; Ceilings</vt:lpstr>
      <vt:lpstr>Furniture &amp; Furnishings</vt:lpstr>
      <vt:lpstr>VII. 6.5 Concr., steel, insul. </vt:lpstr>
      <vt:lpstr>VIII. 6.5 Roofing</vt:lpstr>
      <vt:lpstr>IX. 6.5 Paving</vt:lpstr>
      <vt:lpstr>X. 6.5 NC Wood</vt:lpstr>
      <vt:lpstr>XI.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Elisabeth</dc:creator>
  <cp:keywords/>
  <dc:description/>
  <cp:lastModifiedBy>O'Neill, Shelby</cp:lastModifiedBy>
  <cp:revision/>
  <dcterms:created xsi:type="dcterms:W3CDTF">2021-04-15T20:23:19Z</dcterms:created>
  <dcterms:modified xsi:type="dcterms:W3CDTF">2024-05-08T17:30:27Z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0x010100CB68ADEB29B61241B2AA8EDC6E1340E0</vt:lpwstr>
  </property>
  <property fmtid="{D5CDD505-2E9C-101B-9397-08002B2CF9AE}" pid="3" name="MSIP_Label_bfd69972-90a0-41d4-81ed-da631e1c4816_Enabled">
    <vt:lpwstr>true</vt:lpwstr>
  </property>
  <property fmtid="{D5CDD505-2E9C-101B-9397-08002B2CF9AE}" pid="4" name="MSIP_Label_bfd69972-90a0-41d4-81ed-da631e1c4816_SetDate">
    <vt:lpwstr>2023-02-02T01:34:34Z</vt:lpwstr>
  </property>
  <property fmtid="{D5CDD505-2E9C-101B-9397-08002B2CF9AE}" pid="5" name="MSIP_Label_bfd69972-90a0-41d4-81ed-da631e1c4816_Method">
    <vt:lpwstr>Standard</vt:lpwstr>
  </property>
  <property fmtid="{D5CDD505-2E9C-101B-9397-08002B2CF9AE}" pid="6" name="MSIP_Label_bfd69972-90a0-41d4-81ed-da631e1c4816_Name">
    <vt:lpwstr>defa4170-0d19-0005-0004-bc88714345d2</vt:lpwstr>
  </property>
  <property fmtid="{D5CDD505-2E9C-101B-9397-08002B2CF9AE}" pid="7" name="MSIP_Label_bfd69972-90a0-41d4-81ed-da631e1c4816_SiteId">
    <vt:lpwstr>2a628329-47c2-4e25-a873-a847f2961371</vt:lpwstr>
  </property>
  <property fmtid="{D5CDD505-2E9C-101B-9397-08002B2CF9AE}" pid="8" name="MSIP_Label_bfd69972-90a0-41d4-81ed-da631e1c4816_ActionId">
    <vt:lpwstr>0320d8e2-2c5d-4fbc-95e3-61eb118ba28f</vt:lpwstr>
  </property>
  <property fmtid="{D5CDD505-2E9C-101B-9397-08002B2CF9AE}" pid="9" name="MSIP_Label_bfd69972-90a0-41d4-81ed-da631e1c4816_ContentBits">
    <vt:lpwstr>0</vt:lpwstr>
  </property>
  <property fmtid="{D5CDD505-2E9C-101B-9397-08002B2CF9AE}" pid="10" name="MediaServiceImageTags">
    <vt:lpwstr/>
  </property>
</Properties>
</file>